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1" sheetId="1" r:id="rId4"/>
    <sheet state="visible" name="2012" sheetId="2" r:id="rId5"/>
    <sheet state="visible" name="2013" sheetId="3" r:id="rId6"/>
    <sheet state="visible" name="2014" sheetId="4" r:id="rId7"/>
    <sheet state="visible" name="2015" sheetId="5" r:id="rId8"/>
    <sheet state="visible" name="2016" sheetId="6" r:id="rId9"/>
    <sheet state="visible" name="2017" sheetId="7" r:id="rId10"/>
    <sheet state="visible" name="2018" sheetId="8" r:id="rId11"/>
    <sheet state="visible" name="2019" sheetId="9" r:id="rId12"/>
    <sheet state="visible" name="2020" sheetId="10" r:id="rId13"/>
    <sheet state="visible" name="2021" sheetId="11" r:id="rId14"/>
    <sheet state="visible" name="I kw. 2022" sheetId="12" r:id="rId15"/>
  </sheets>
  <definedNames>
    <definedName name="SAPBEXhrIndnt">"Wide"</definedName>
    <definedName name="SAPsysID">"708C5W7SBKP804JT78WJ0JNKI"</definedName>
    <definedName name="SAPwbID">"ARS"</definedName>
    <definedName localSheetId="4" name="Z_6D7D74B5_170D_41EC_B332_FE12C08F0CB0_.wvu.Cols">'2015'!#REF!</definedName>
    <definedName localSheetId="4" name="Z_6D7D74B5_170D_41EC_B332_FE12C08F0CB0_.wvu.PrintTitles">'2015'!#REF!,'2015'!#REF!</definedName>
    <definedName localSheetId="4" name="Z_6D7D74B5_170D_41EC_B332_FE12C08F0CB0_.wvu.Rows">'2015'!#REF!</definedName>
    <definedName localSheetId="4" name="Z_6D7D74B5_170D_41EC_B332_FE12C08F0CB0_.wvu.PrintArea">'2015'!$A$2:$G$18</definedName>
    <definedName name="DF_GRID_2">#REF!</definedName>
    <definedName name="DF_GRID_1">'2015'!$A$6:$T$50</definedName>
    <definedName hidden="1" localSheetId="0" name="_xlnm._FilterDatabase">'2011'!$A$4:$A$60</definedName>
    <definedName hidden="1" localSheetId="1" name="_xlnm._FilterDatabase">'2012'!$A$4:$A$54</definedName>
    <definedName hidden="1" localSheetId="2" name="_xlnm._FilterDatabase">'2013'!$A$4:$A$50</definedName>
    <definedName hidden="1" localSheetId="6" name="_xlnm._FilterDatabase">'2017'!$A$4:$T$71</definedName>
  </definedNames>
  <calcPr/>
  <extLst>
    <ext uri="GoogleSheetsCustomDataVersion1">
      <go:sheetsCustomData xmlns:go="http://customooxmlschemas.google.com/" r:id="rId16" roundtripDataSignature="AMtx7mifAQSbOmYXBFoBzXfSdVLDMROVWw=="/>
    </ext>
  </extLst>
</workbook>
</file>

<file path=xl/sharedStrings.xml><?xml version="1.0" encoding="utf-8"?>
<sst xmlns="http://schemas.openxmlformats.org/spreadsheetml/2006/main" count="1086" uniqueCount="116">
  <si>
    <t>ŚREDNI CZAS TRWANIA POSTĘPOWAŃ SĄDOWYCH WYBRANYCH KATEGORII SPRAW I INSTANCJI - ZA ROK 2011 (łącznie z czasem trwania mediacji)</t>
  </si>
  <si>
    <t>Wyszczególnienie</t>
  </si>
  <si>
    <t>Razem</t>
  </si>
  <si>
    <t>do 3 miesięcy</t>
  </si>
  <si>
    <t>powyżej 3
do 6 miesięcy</t>
  </si>
  <si>
    <t>powyżej 6
do 12 miesięcy</t>
  </si>
  <si>
    <t>razem powyżej 12 miesięcy</t>
  </si>
  <si>
    <t>powyżej 12
miesięcy do 2 lat</t>
  </si>
  <si>
    <t>powyżej 2
do 3 lat</t>
  </si>
  <si>
    <t>powyżej 3
do 5 lat</t>
  </si>
  <si>
    <t>powyżej 5
do 8 lat</t>
  </si>
  <si>
    <t>ponad 8 lat</t>
  </si>
  <si>
    <t>suma do 3 miesięcy</t>
  </si>
  <si>
    <t>suma do 6 miesięcy</t>
  </si>
  <si>
    <t>suma do 12 miesięcy</t>
  </si>
  <si>
    <t xml:space="preserve">  suma do 3 lat</t>
  </si>
  <si>
    <t>Średni czas
trwania postęp.
sądowego*</t>
  </si>
  <si>
    <t>w liczbach bezwzględnych</t>
  </si>
  <si>
    <t>w l. bezw.</t>
  </si>
  <si>
    <t>w odset.</t>
  </si>
  <si>
    <t>(w miesiącach)</t>
  </si>
  <si>
    <t>Ogółem</t>
  </si>
  <si>
    <t>Sądy okręgowe</t>
  </si>
  <si>
    <t>Sprawy cywilne</t>
  </si>
  <si>
    <t>procesowe (rep. C)</t>
  </si>
  <si>
    <t>szkody geologiczne i górnicze (rep. CG-G)</t>
  </si>
  <si>
    <t>nieprocesowe (rep. Ns-z wył. rejestrowych)</t>
  </si>
  <si>
    <t>nakazowe i upominawcze (rep. Nc)</t>
  </si>
  <si>
    <t>ogólne (rep. Co)</t>
  </si>
  <si>
    <t>Sprawy karne</t>
  </si>
  <si>
    <t>procesowe (rep. K)</t>
  </si>
  <si>
    <t>Sprawy z zakr. ubezpieczeń i prawa pracy</t>
  </si>
  <si>
    <t>procesowe z zakr. ubezpieczeń (rep. U)</t>
  </si>
  <si>
    <t>procesowe z zakr. prawa pracy (rep. P)</t>
  </si>
  <si>
    <t>odszkodowanie za mienie (rep. Pm)</t>
  </si>
  <si>
    <t>Sprawy gospodarcze</t>
  </si>
  <si>
    <t>procesowe (rep. GC)</t>
  </si>
  <si>
    <t>nieprocesowe (rep. GNs)</t>
  </si>
  <si>
    <t>nakazowe i upominawcze (rep. GNc)</t>
  </si>
  <si>
    <t>Sądy rejonowe</t>
  </si>
  <si>
    <t>uproszczone (rep. C-upr.)</t>
  </si>
  <si>
    <t>nieprocesowe (rep. Ns)</t>
  </si>
  <si>
    <t>skarbowe (rep. Ks)</t>
  </si>
  <si>
    <t>nadzór sądowy nad postęp. przygotowawczym (rep. Kp)</t>
  </si>
  <si>
    <t>wykroczeniowe (rep. W)</t>
  </si>
  <si>
    <t>uproszczone (rep. P-upr.)</t>
  </si>
  <si>
    <t>nakazowe i upominawcze (rep. Np.)</t>
  </si>
  <si>
    <t>Sprawy rodzinne</t>
  </si>
  <si>
    <t>procesowe (rep. RC)</t>
  </si>
  <si>
    <t>nieprocesowe (rep. RNs)</t>
  </si>
  <si>
    <t>opiekuńcze (rep. Nsm)</t>
  </si>
  <si>
    <t>uproszczone (rep. GC-upr.)</t>
  </si>
  <si>
    <t>Sprawy upadłościowe</t>
  </si>
  <si>
    <t>z zakresu postępowania upadłościowego (rep. GU)</t>
  </si>
  <si>
    <t>po ogłoszeniu upadłości (rep. Gup)</t>
  </si>
  <si>
    <t>z zakresu postępowania naprawczego (rep. GN)</t>
  </si>
  <si>
    <t>o zakaz prowadzenia działalności gospodarczej (rep. GZd)</t>
  </si>
  <si>
    <t>z poprzedniego wykazu U</t>
  </si>
  <si>
    <t>* śreni czas trwania postępowania obliczony jako średnia ważona na podstawie poszczególnych przedziałów czasowych</t>
  </si>
  <si>
    <t>Opracowanie:</t>
  </si>
  <si>
    <t>Agnieszka Proczek</t>
  </si>
  <si>
    <t>Naczelnik Wydziału</t>
  </si>
  <si>
    <t>st. specjalista</t>
  </si>
  <si>
    <t>Statystycznej Informacji Zarządczej</t>
  </si>
  <si>
    <t>/-/ Justyna Kowalczyk</t>
  </si>
  <si>
    <t>ŚREDNI CZAS TRWANIA POSTĘPOWAŃ SĄDOWYCH WYBRANYCH KATEGORII SPRAW I INSTANCJI - ZA ROK 2012 (łącznie z czasem trwania mediacji)</t>
  </si>
  <si>
    <t>ŚREDNI CZAS TRWANIA POSTĘPOWAŃ SĄDOWYCH WYBRANYCH KATEGORII SPRAW I INSTANCJI - ZA ROK 2013 (łącznie z czasem trwania mediacji)</t>
  </si>
  <si>
    <t>ŚREDNI CZAS TRWANIA POSTĘPOWAŃ SĄDOWYCH WYBRANYCH KATEGORII SPRAW I INSTANCJI - ZA ROK 2014 (łącznie z czasem trwania mediacji)</t>
  </si>
  <si>
    <t>ŚREDNI CZAS TRWANIA POSTĘPOWAŃ SĄDOWYCH WYBRANYCH KATEGORII SPRAW I INSTANCJI - ZA ROK 2015 (łącznie z czasem trwania mediacji)</t>
  </si>
  <si>
    <t>ŚREDNI CZAS TRWANIA POSTĘPOWAŃ SĄDOWYCH WYBRANYCH KATEGORII SPRAW I INSTANCJI - ZA ROK 2016 (łącznie z czasem trwania mediacji)</t>
  </si>
  <si>
    <r>
      <rPr>
        <rFont val="Calibri"/>
        <color theme="1"/>
        <sz val="11.0"/>
      </rPr>
      <t>Średni czas
trwania postęp.
sądowego</t>
    </r>
    <r>
      <rPr>
        <rFont val="Calibri"/>
        <color theme="1"/>
        <sz val="11.0"/>
      </rPr>
      <t>*</t>
    </r>
  </si>
  <si>
    <t>nieprocesowe (rep. Ns) -z wyłączeniem rejestrowych</t>
  </si>
  <si>
    <t>Sprawy z zakr. prawa pracy i ubezp. społecznych</t>
  </si>
  <si>
    <t>Sprawy karne i wykroczeniowe</t>
  </si>
  <si>
    <t>nakazowe (rep. Np)</t>
  </si>
  <si>
    <t>Sprawy upadłościowe i restrukturyzacyjne</t>
  </si>
  <si>
    <t>o ogłoszenie upadłości (rep. GU)</t>
  </si>
  <si>
    <t>po ogłoszeniu upadłości (rep. GUp)</t>
  </si>
  <si>
    <t>(z poprzedniego wykazu) (rep. U)</t>
  </si>
  <si>
    <t>o otwarcie postęp. restrukturyzacyjnego (rep. GR)</t>
  </si>
  <si>
    <t>o zatwierdzenie układu (rep. GRz)</t>
  </si>
  <si>
    <t>X</t>
  </si>
  <si>
    <t>po otwarciu przyśpieszonego postępowania restrukt (rep. GRp)</t>
  </si>
  <si>
    <t>po otwarciu postępowania układowego (rep. GRu)</t>
  </si>
  <si>
    <t>po otwarciu postępowania sanacyjnego (rep. GRs)</t>
  </si>
  <si>
    <t>ŚREDNI CZAS TRWANIA POSTĘPOWAŃ SĄDOWYCH WYBRANYCH KATEGORII SPRAW I INSTANCJI - ZA ROK 2017 (łącznie z czasem trwania mediacji)</t>
  </si>
  <si>
    <t>z tego:</t>
  </si>
  <si>
    <t>Elektroniczne Postępowanie Upominawcze (EPU)</t>
  </si>
  <si>
    <t>o zmianę, uchylenie lub stwierdzenie wykonaniaukładu w postępowaniu restrukturyzacyjnym (rep. GReu)</t>
  </si>
  <si>
    <t>zażalenia rozpoznawane przez sąd restrukturyzacyjny (rep. GRez)</t>
  </si>
  <si>
    <t>środki odwoławcze rozpoznawane przez sędziego - komisarza (rep. GRk)</t>
  </si>
  <si>
    <t>wszczęte przed sądem restrukturyzacyjnym sprawy rozpoznawane według przepisów kpc (rep. GRo)</t>
  </si>
  <si>
    <t>ŚREDNI CZAS TRWANIA POSTĘPOWAŃ SĄDOWYCH WYBRANYCH KATEGORII SPRAW I INSTANCJI - ZA ROK 2018 (łącznie z czasem trwania mediacji)</t>
  </si>
  <si>
    <r>
      <rPr>
        <rFont val="Calibri"/>
        <color theme="1"/>
        <sz val="11.0"/>
      </rPr>
      <t>Średni czas
trwania postęp.
sądowego</t>
    </r>
    <r>
      <rPr>
        <rFont val="Calibri"/>
        <color theme="1"/>
        <sz val="11.0"/>
      </rPr>
      <t>*</t>
    </r>
  </si>
  <si>
    <t>*) Średni czas trwania (łącznie z czasem trwania mediacji) (dotychczas: sprawność) postępowań sądowych według wybranych kategorii spraw w I instancji- średni czas trwania postępowania sądowego od dnia pierwszej rejestracji do dnia uprawomocnienia się sprawy w I instancji – wskaźnik obliczany dla spraw z wybranych repertoriów I instancji (Sądy okręgowe: C, CG-G, Ns (z wył. rej.), Nc, Co, K, U, P, GC, GNs, GNc; Sądy rejonowe: C, CG-G, Ns, Nc, K, Kp, W, U, P, Np, RC, RNs, Nsm, GC, GNs, GNc, GU, GUp, GZd, U, GR, GRz, GRp, GRu, GRS ,GReu, GRez, GRk, GRo) - średnia ważona obliczona jako iloraz sumy iloczynów środków przedziałów czasowych  i liczby spraw z tych przedziałów do ogólnej liczby wszystkich badanych spraw.</t>
  </si>
  <si>
    <t>ŚREDNI CZAS TRWANIA POSTĘPOWAŃ SĄDOWYCH WYBRANYCH KATEGORII SPRAW I INSTANCJI - ZA ROK 2019 (łącznie z czasem trwania mediacj</t>
  </si>
  <si>
    <r>
      <rPr>
        <rFont val="Calibri"/>
        <color theme="1"/>
        <sz val="11.0"/>
      </rPr>
      <t>Średni czas
trwania postęp.
sądowego</t>
    </r>
    <r>
      <rPr>
        <rFont val="Calibri"/>
        <color theme="1"/>
        <sz val="11.0"/>
      </rPr>
      <t>*</t>
    </r>
  </si>
  <si>
    <t>ŚREDNI CZAS TRWANIA POSTĘPOWAŃ SĄDOWYCH WYBRANYCH KATEGORII SPRAW I INSTANCJI - ZA ROK 2020 (łącznie z czasem trwania mediacj)</t>
  </si>
  <si>
    <r>
      <rPr>
        <rFont val="Calibri"/>
        <color theme="1"/>
        <sz val="11.0"/>
      </rPr>
      <t>Średni czas
trwania postęp.
sądowego</t>
    </r>
    <r>
      <rPr>
        <rFont val="Calibri"/>
        <color theme="1"/>
        <sz val="11.0"/>
      </rPr>
      <t>*</t>
    </r>
  </si>
  <si>
    <t>otwarcie postępowania restrukturyzacyjnego oraz z wniosku dłużnika będącego osobą fizyczną nieprowadzącą działalności gospodarczej o otwarcie postępowania o zawarcie układu na zgromadzeniu wierzycieli (rep. GR)</t>
  </si>
  <si>
    <t>po otwarciu przyspieszonego postępowania układowego dla spraw, w których sąd otworzył postępowanie o zawarcie układu przez dłużnika będącego osobą fizyczną nieprowadzącą działalności gospodarczej na zgromadzeniu wierzycieli lub skierował dłużnika, który złożył wniosek o ogłoszenie upadłości do postępowania o zawarcie układu na zgromadzeniu wierzycieli (rep. GRp)</t>
  </si>
  <si>
    <t>o zmianę, uchylenie lub stwierdzenie wykonania układu w postępowaniu restrukturyzacyjnym (rep. GReu)</t>
  </si>
  <si>
    <t>*) Średni czas trwania (łącznie z czasem trwania mediacji) (dotychczas: sprawność) postępowań sądowych według wybranych kategorii spraw w I instancji- średni czas trwania postępowania sądowego od dnia pierwszej rejestracji do dnia uprawomocnienia się sprawy w I instancji – wskaźnik obliczany dla spraw z wybranych repertoriów I instancji (Sądy okręgowe: C, CG-G, Ns (z wył. rej.), Nc, Co, K, U, P, GC, GNs, GNc; Sądy rejonowe: C, CG-G, Ns, Nc, K, Kp, W, U, P, Np, RC, RNs, Nsm, GC, GNs, GNc, GU, GUp, GZd, U, GR, GRz, GRp, GRu, GRs ,GReu, GRez, GRk, GRo) - średnia ważona obliczona jako iloraz sumy iloczynów środków przedziałów czasowych  i liczby spraw z tych przedziałów do ogólnej liczby wszystkich badanych spraw.</t>
  </si>
  <si>
    <t>ŚREDNI CZAS TRWANIA POSTĘPOWAŃ SĄDOWYCH WYBRANYCH KATEGORII SPRAW I INSTANCJI - ZA ROK 2021 (łącznie z czasem trwania mediacj)</t>
  </si>
  <si>
    <t>zażaleniowe (rep. Cz)</t>
  </si>
  <si>
    <t>zażaleniowe z zakr. ubezp. społecznych (rep. Uz)</t>
  </si>
  <si>
    <t>zażaleniowe z zakr. prawa pracy (rep. Pz)</t>
  </si>
  <si>
    <t>zażaleniowe (rep. Gz)</t>
  </si>
  <si>
    <t>zażaleniowe z zakr. ubezpieczeń (rep. Uz)</t>
  </si>
  <si>
    <t>dot. nieletnich (rep. Nkd)</t>
  </si>
  <si>
    <t>zażaleniowe (rep. RCz)</t>
  </si>
  <si>
    <t>Sprawy upadłościowe i restrukturyzacyjne w KRZ</t>
  </si>
  <si>
    <t>w tym:</t>
  </si>
  <si>
    <t>*) Średni czas trwania (łącznie z czasem trwania mediacji) postępowań sądowych według wybranych kategorii spraw w I instancji- średni czas trwania postępowania sądowego od dnia pierwszej rejestracji do dnia uprawomocnienia się sprawy w I instancji – wskaźnik obliczany dla spraw z wybranych repertoriów I instancji (Sądy okręgowe: C, CG-G, Ns (z wył. rej.), Nc, Co, Cz, K, U, P, Uz, Pz, GC, GNs, GNc, Gz; Sądy rejonowe: C, CG-G, Ns, Nc, Cz, K, Kp, W, U, P, Np, Uz, Pz, RC, RNs, Nsm, Nkd, RCz, GC, GNs, GNc, Gz, GU, GUp, GZd, U, GR, GRz, GRp, GRu, GRS ,GReu, GRez, GRk, GRo) - średnia ważona obliczona jako iloraz sumy iloczynów środków przedziałów czasowych  i liczby spraw z tych przedziałów do ogólnej liczby wszystkich badanych spraw.</t>
  </si>
  <si>
    <t>ŚREDNI CZAS TRWANIA POSTĘPOWAŃ SĄDOWYCH WYBRANYCH KATEGORII SPRAW I INSTANCJI - ZA I  KWARTAŁ 2022 (łącznie z czasem trwania mediacj)</t>
  </si>
  <si>
    <t>Sprawy upadłościowe i restrukturyzacyjne (łącznie z KRZ)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</si>
</sst>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.0\ %"/>
    <numFmt numFmtId="165" formatCode="#,##0.0"/>
    <numFmt numFmtId="166" formatCode="#,##0;\-\ #,##0"/>
    <numFmt numFmtId="167" formatCode="#,##0.0\ %;\-\ #,##0.0\ %"/>
    <numFmt numFmtId="168" formatCode="#,##0.000"/>
  </numFmts>
  <fonts count="1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sz val="11.0"/>
      <color theme="1"/>
      <name val="Calibri"/>
    </font>
    <font>
      <sz val="8.0"/>
      <color theme="1"/>
      <name val="Calibri"/>
    </font>
    <font>
      <b/>
      <sz val="8.0"/>
      <color theme="1"/>
      <name val="Arial"/>
    </font>
    <font>
      <sz val="8.0"/>
      <color theme="1"/>
      <name val="Arial"/>
    </font>
    <font>
      <b/>
      <sz val="10.0"/>
      <color theme="1"/>
      <name val="Calibri"/>
    </font>
    <font>
      <sz val="10.0"/>
      <color theme="1"/>
      <name val="Arial"/>
    </font>
    <font>
      <sz val="9.0"/>
      <color theme="1"/>
      <name val="Arial"/>
    </font>
    <font>
      <b/>
      <sz val="10.0"/>
      <color theme="1"/>
      <name val="Arial"/>
    </font>
    <font>
      <sz val="8.0"/>
      <color rgb="FFFF00FF"/>
      <name val="Arial"/>
    </font>
    <font>
      <b/>
      <sz val="11.0"/>
      <color theme="0"/>
      <name val="Calibri"/>
    </font>
    <font>
      <b/>
      <sz val="8.0"/>
      <color theme="0"/>
      <name val="Arial"/>
    </font>
    <font>
      <sz val="8.0"/>
      <color rgb="FFFF0000"/>
      <name val="Arial"/>
    </font>
  </fonts>
  <fills count="37">
    <fill>
      <patternFill patternType="none"/>
    </fill>
    <fill>
      <patternFill patternType="lightGray"/>
    </fill>
    <fill>
      <patternFill patternType="solid">
        <fgColor rgb="FFEAF1DD"/>
        <bgColor rgb="FFEAF1DD"/>
      </patternFill>
    </fill>
    <fill>
      <patternFill patternType="solid">
        <fgColor rgb="FFD6E3BC"/>
        <bgColor rgb="FFD6E3BC"/>
      </patternFill>
    </fill>
    <fill>
      <patternFill patternType="solid">
        <fgColor rgb="FF92D050"/>
        <bgColor rgb="FF92D050"/>
      </patternFill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  <fill>
      <patternFill patternType="solid">
        <fgColor rgb="FF548DD4"/>
        <bgColor rgb="FF548DD4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FABF8F"/>
        <bgColor rgb="FFFABF8F"/>
      </patternFill>
    </fill>
    <fill>
      <patternFill patternType="solid">
        <fgColor rgb="FFE36C09"/>
        <bgColor rgb="FFE36C09"/>
      </patternFill>
    </fill>
    <fill>
      <patternFill patternType="solid">
        <fgColor rgb="FFFFFFCC"/>
        <bgColor rgb="FFFFFFCC"/>
      </patternFill>
    </fill>
    <fill>
      <patternFill patternType="solid">
        <fgColor rgb="FFCCCC00"/>
        <bgColor rgb="FFCCCC00"/>
      </patternFill>
    </fill>
    <fill>
      <patternFill patternType="solid">
        <fgColor rgb="FFFFFF66"/>
        <bgColor rgb="FFFFFF66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  <fill>
      <patternFill patternType="solid">
        <fgColor rgb="FFCCC0D9"/>
        <bgColor rgb="FFCCC0D9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938953"/>
        <bgColor rgb="FF938953"/>
      </patternFill>
    </fill>
    <fill>
      <patternFill patternType="solid">
        <fgColor rgb="FFDDD9C3"/>
        <bgColor rgb="FFDDD9C3"/>
      </patternFill>
    </fill>
    <fill>
      <patternFill patternType="solid">
        <fgColor rgb="FF494429"/>
        <bgColor rgb="FF494429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993300"/>
        <bgColor rgb="FF993300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  <fill>
      <patternFill patternType="solid">
        <fgColor rgb="FF366092"/>
        <bgColor rgb="FF366092"/>
      </patternFill>
    </fill>
    <fill>
      <patternFill patternType="solid">
        <fgColor rgb="FF993366"/>
        <bgColor rgb="FF993366"/>
      </patternFill>
    </fill>
  </fills>
  <borders count="25">
    <border/>
    <border>
      <left style="thin">
        <color rgb="FF244061"/>
      </left>
      <right style="thin">
        <color rgb="FF244061"/>
      </right>
      <top style="thin">
        <color rgb="FF244061"/>
      </top>
      <bottom style="thin">
        <color rgb="FF244061"/>
      </bottom>
    </border>
    <border>
      <left style="thin">
        <color rgb="FF244061"/>
      </left>
      <top style="thin">
        <color rgb="FF244061"/>
      </top>
      <bottom style="thin">
        <color rgb="FF244061"/>
      </bottom>
    </border>
    <border>
      <right style="thin">
        <color rgb="FF244061"/>
      </right>
      <top style="thin">
        <color rgb="FF244061"/>
      </top>
      <bottom style="thin">
        <color rgb="FF244061"/>
      </bottom>
    </border>
    <border>
      <top style="thin">
        <color rgb="FF244061"/>
      </top>
      <bottom style="thin">
        <color rgb="FF244061"/>
      </bottom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</border>
    <border>
      <left style="thin">
        <color rgb="FF000080"/>
      </left>
      <right style="thin">
        <color rgb="FF000080"/>
      </right>
    </border>
    <border>
      <left style="thin">
        <color rgb="FF244061"/>
      </left>
      <right style="thin">
        <color rgb="FF244061"/>
      </right>
      <top style="thin">
        <color rgb="FF244061"/>
      </top>
    </border>
    <border>
      <left style="thin">
        <color rgb="FF244061"/>
      </left>
      <right style="thin">
        <color rgb="FF244061"/>
      </right>
      <bottom style="thin">
        <color rgb="FF244061"/>
      </bottom>
    </border>
    <border>
      <left/>
      <right/>
      <top style="thin">
        <color rgb="FFC0C0C0"/>
      </top>
      <bottom style="thin">
        <color rgb="FFC0C0C0"/>
      </bottom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244061"/>
      </left>
      <right style="thin">
        <color rgb="FF244061"/>
      </right>
      <bottom style="thin">
        <color rgb="FF000000"/>
      </bottom>
    </border>
    <border>
      <left style="thin">
        <color rgb="FF244061"/>
      </left>
      <top style="thin">
        <color rgb="FF244061"/>
      </top>
      <bottom style="thin">
        <color rgb="FF000000"/>
      </bottom>
    </border>
    <border>
      <top style="thin">
        <color rgb="FF244061"/>
      </top>
      <bottom style="thin">
        <color rgb="FF000000"/>
      </bottom>
    </border>
    <border>
      <right style="thin">
        <color rgb="FF244061"/>
      </right>
      <top style="thin">
        <color rgb="FF244061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19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shrinkToFit="0" vertical="center" wrapText="1"/>
    </xf>
    <xf borderId="1" fillId="3" fontId="2" numFmtId="0" xfId="0" applyAlignment="1" applyBorder="1" applyFill="1" applyFont="1">
      <alignment horizontal="center" shrinkToFit="0" vertical="center" wrapText="1"/>
    </xf>
    <xf borderId="2" fillId="3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1" fillId="4" fontId="4" numFmtId="0" xfId="0" applyAlignment="1" applyBorder="1" applyFill="1" applyFont="1">
      <alignment horizontal="center" shrinkToFit="0" vertical="center" wrapText="1"/>
    </xf>
    <xf borderId="2" fillId="2" fontId="5" numFmtId="0" xfId="0" applyAlignment="1" applyBorder="1" applyFont="1">
      <alignment horizontal="center" vertical="center"/>
    </xf>
    <xf borderId="4" fillId="0" fontId="3" numFmtId="0" xfId="0" applyBorder="1" applyFont="1"/>
    <xf borderId="1" fillId="2" fontId="5" numFmtId="0" xfId="0" applyAlignment="1" applyBorder="1" applyFont="1">
      <alignment horizontal="center" vertical="center"/>
    </xf>
    <xf quotePrefix="1" borderId="5" fillId="4" fontId="6" numFmtId="0" xfId="0" applyAlignment="1" applyBorder="1" applyFont="1">
      <alignment horizontal="left" vertical="center"/>
    </xf>
    <xf borderId="5" fillId="4" fontId="6" numFmtId="3" xfId="0" applyAlignment="1" applyBorder="1" applyFont="1" applyNumberFormat="1">
      <alignment horizontal="right" vertical="center"/>
    </xf>
    <xf borderId="5" fillId="4" fontId="6" numFmtId="164" xfId="0" applyAlignment="1" applyBorder="1" applyFont="1" applyNumberFormat="1">
      <alignment horizontal="right" vertical="center"/>
    </xf>
    <xf borderId="5" fillId="4" fontId="6" numFmtId="165" xfId="0" applyAlignment="1" applyBorder="1" applyFont="1" applyNumberFormat="1">
      <alignment horizontal="right" vertical="center"/>
    </xf>
    <xf quotePrefix="1" borderId="5" fillId="3" fontId="7" numFmtId="0" xfId="0" applyAlignment="1" applyBorder="1" applyFont="1">
      <alignment horizontal="left" vertical="center"/>
    </xf>
    <xf borderId="5" fillId="3" fontId="7" numFmtId="3" xfId="0" applyAlignment="1" applyBorder="1" applyFont="1" applyNumberFormat="1">
      <alignment horizontal="right" vertical="center"/>
    </xf>
    <xf borderId="5" fillId="3" fontId="7" numFmtId="164" xfId="0" applyAlignment="1" applyBorder="1" applyFont="1" applyNumberFormat="1">
      <alignment horizontal="right" vertical="center"/>
    </xf>
    <xf borderId="5" fillId="3" fontId="7" numFmtId="165" xfId="0" applyAlignment="1" applyBorder="1" applyFont="1" applyNumberFormat="1">
      <alignment horizontal="right" vertical="center"/>
    </xf>
    <xf quotePrefix="1" borderId="5" fillId="2" fontId="7" numFmtId="0" xfId="0" applyAlignment="1" applyBorder="1" applyFont="1">
      <alignment horizontal="left" vertical="center"/>
    </xf>
    <xf borderId="5" fillId="2" fontId="7" numFmtId="3" xfId="0" applyAlignment="1" applyBorder="1" applyFont="1" applyNumberFormat="1">
      <alignment horizontal="right" vertical="center"/>
    </xf>
    <xf borderId="5" fillId="2" fontId="7" numFmtId="164" xfId="0" applyAlignment="1" applyBorder="1" applyFont="1" applyNumberFormat="1">
      <alignment horizontal="right" vertical="center"/>
    </xf>
    <xf borderId="5" fillId="2" fontId="7" numFmtId="165" xfId="0" applyAlignment="1" applyBorder="1" applyFont="1" applyNumberFormat="1">
      <alignment horizontal="right" vertical="center"/>
    </xf>
    <xf quotePrefix="1" borderId="5" fillId="0" fontId="7" numFmtId="0" xfId="0" applyAlignment="1" applyBorder="1" applyFont="1">
      <alignment horizontal="left" vertical="center"/>
    </xf>
    <xf borderId="5" fillId="0" fontId="7" numFmtId="3" xfId="0" applyAlignment="1" applyBorder="1" applyFont="1" applyNumberFormat="1">
      <alignment horizontal="right" vertical="center"/>
    </xf>
    <xf borderId="5" fillId="0" fontId="7" numFmtId="164" xfId="0" applyAlignment="1" applyBorder="1" applyFont="1" applyNumberFormat="1">
      <alignment horizontal="right" vertical="center"/>
    </xf>
    <xf borderId="5" fillId="0" fontId="7" numFmtId="165" xfId="0" applyAlignment="1" applyBorder="1" applyFont="1" applyNumberFormat="1">
      <alignment horizontal="right" vertical="center"/>
    </xf>
    <xf borderId="5" fillId="0" fontId="7" numFmtId="166" xfId="0" applyAlignment="1" applyBorder="1" applyFont="1" applyNumberFormat="1">
      <alignment horizontal="right" vertical="center"/>
    </xf>
    <xf borderId="6" fillId="0" fontId="7" numFmtId="0" xfId="0" applyAlignment="1" applyBorder="1" applyFont="1">
      <alignment vertical="center"/>
    </xf>
    <xf borderId="0" fillId="0" fontId="2" numFmtId="0" xfId="0" applyAlignment="1" applyFont="1">
      <alignment horizontal="center"/>
    </xf>
    <xf borderId="0" fillId="0" fontId="7" numFmtId="0" xfId="0" applyAlignment="1" applyFont="1">
      <alignment vertical="center"/>
    </xf>
    <xf borderId="1" fillId="5" fontId="2" numFmtId="0" xfId="0" applyAlignment="1" applyBorder="1" applyFill="1" applyFont="1">
      <alignment horizontal="center" shrinkToFit="0" vertical="center" wrapText="1"/>
    </xf>
    <xf borderId="1" fillId="6" fontId="2" numFmtId="0" xfId="0" applyAlignment="1" applyBorder="1" applyFill="1" applyFont="1">
      <alignment horizontal="center" shrinkToFit="0" vertical="center" wrapText="1"/>
    </xf>
    <xf borderId="2" fillId="6" fontId="2" numFmtId="0" xfId="0" applyAlignment="1" applyBorder="1" applyFont="1">
      <alignment horizontal="center" shrinkToFit="0" vertical="center" wrapText="1"/>
    </xf>
    <xf borderId="1" fillId="7" fontId="4" numFmtId="0" xfId="0" applyAlignment="1" applyBorder="1" applyFill="1" applyFont="1">
      <alignment horizontal="center" shrinkToFit="0" vertical="center" wrapText="1"/>
    </xf>
    <xf borderId="2" fillId="5" fontId="5" numFmtId="0" xfId="0" applyAlignment="1" applyBorder="1" applyFont="1">
      <alignment horizontal="center" vertical="center"/>
    </xf>
    <xf borderId="1" fillId="5" fontId="5" numFmtId="0" xfId="0" applyAlignment="1" applyBorder="1" applyFont="1">
      <alignment horizontal="center" vertical="center"/>
    </xf>
    <xf quotePrefix="1" borderId="5" fillId="7" fontId="6" numFmtId="0" xfId="0" applyAlignment="1" applyBorder="1" applyFont="1">
      <alignment horizontal="left" vertical="center"/>
    </xf>
    <xf borderId="5" fillId="7" fontId="6" numFmtId="3" xfId="0" applyAlignment="1" applyBorder="1" applyFont="1" applyNumberFormat="1">
      <alignment horizontal="right" vertical="center"/>
    </xf>
    <xf borderId="5" fillId="7" fontId="6" numFmtId="164" xfId="0" applyAlignment="1" applyBorder="1" applyFont="1" applyNumberFormat="1">
      <alignment horizontal="right" vertical="center"/>
    </xf>
    <xf borderId="5" fillId="7" fontId="6" numFmtId="165" xfId="0" applyAlignment="1" applyBorder="1" applyFont="1" applyNumberFormat="1">
      <alignment horizontal="right" vertical="center"/>
    </xf>
    <xf quotePrefix="1" borderId="5" fillId="6" fontId="7" numFmtId="0" xfId="0" applyAlignment="1" applyBorder="1" applyFont="1">
      <alignment horizontal="left" vertical="center"/>
    </xf>
    <xf borderId="5" fillId="6" fontId="7" numFmtId="3" xfId="0" applyAlignment="1" applyBorder="1" applyFont="1" applyNumberFormat="1">
      <alignment horizontal="right" vertical="center"/>
    </xf>
    <xf borderId="5" fillId="6" fontId="7" numFmtId="164" xfId="0" applyAlignment="1" applyBorder="1" applyFont="1" applyNumberFormat="1">
      <alignment horizontal="right" vertical="center"/>
    </xf>
    <xf borderId="5" fillId="6" fontId="7" numFmtId="165" xfId="0" applyAlignment="1" applyBorder="1" applyFont="1" applyNumberFormat="1">
      <alignment horizontal="right" vertical="center"/>
    </xf>
    <xf quotePrefix="1" borderId="5" fillId="5" fontId="7" numFmtId="0" xfId="0" applyAlignment="1" applyBorder="1" applyFont="1">
      <alignment horizontal="left" vertical="center"/>
    </xf>
    <xf borderId="5" fillId="5" fontId="7" numFmtId="3" xfId="0" applyAlignment="1" applyBorder="1" applyFont="1" applyNumberFormat="1">
      <alignment horizontal="right" vertical="center"/>
    </xf>
    <xf borderId="5" fillId="5" fontId="7" numFmtId="164" xfId="0" applyAlignment="1" applyBorder="1" applyFont="1" applyNumberFormat="1">
      <alignment horizontal="right" vertical="center"/>
    </xf>
    <xf borderId="5" fillId="5" fontId="7" numFmtId="165" xfId="0" applyAlignment="1" applyBorder="1" applyFont="1" applyNumberFormat="1">
      <alignment horizontal="right" vertical="center"/>
    </xf>
    <xf borderId="1" fillId="8" fontId="2" numFmtId="0" xfId="0" applyAlignment="1" applyBorder="1" applyFill="1" applyFont="1">
      <alignment horizontal="center" shrinkToFit="0" vertical="center" wrapText="1"/>
    </xf>
    <xf borderId="1" fillId="9" fontId="8" numFmtId="0" xfId="0" applyAlignment="1" applyBorder="1" applyFill="1" applyFont="1">
      <alignment horizontal="center" shrinkToFit="0" vertical="center" wrapText="1"/>
    </xf>
    <xf borderId="2" fillId="10" fontId="2" numFmtId="0" xfId="0" applyAlignment="1" applyBorder="1" applyFill="1" applyFont="1">
      <alignment horizontal="center" shrinkToFit="0" vertical="center" wrapText="1"/>
    </xf>
    <xf borderId="1" fillId="11" fontId="4" numFmtId="0" xfId="0" applyAlignment="1" applyBorder="1" applyFill="1" applyFont="1">
      <alignment horizontal="center" shrinkToFit="0" vertical="center" wrapText="1"/>
    </xf>
    <xf borderId="2" fillId="8" fontId="5" numFmtId="0" xfId="0" applyAlignment="1" applyBorder="1" applyFont="1">
      <alignment horizontal="center" vertical="center"/>
    </xf>
    <xf borderId="1" fillId="8" fontId="5" numFmtId="0" xfId="0" applyAlignment="1" applyBorder="1" applyFont="1">
      <alignment horizontal="center" vertical="center"/>
    </xf>
    <xf quotePrefix="1" borderId="5" fillId="10" fontId="6" numFmtId="0" xfId="0" applyAlignment="1" applyBorder="1" applyFont="1">
      <alignment horizontal="left" vertical="center"/>
    </xf>
    <xf borderId="5" fillId="10" fontId="6" numFmtId="3" xfId="0" applyAlignment="1" applyBorder="1" applyFont="1" applyNumberFormat="1">
      <alignment horizontal="right" vertical="center"/>
    </xf>
    <xf borderId="5" fillId="10" fontId="6" numFmtId="164" xfId="0" applyAlignment="1" applyBorder="1" applyFont="1" applyNumberFormat="1">
      <alignment horizontal="right" vertical="center"/>
    </xf>
    <xf borderId="5" fillId="10" fontId="6" numFmtId="165" xfId="0" applyAlignment="1" applyBorder="1" applyFont="1" applyNumberFormat="1">
      <alignment horizontal="right" vertical="center"/>
    </xf>
    <xf quotePrefix="1" borderId="5" fillId="9" fontId="7" numFmtId="0" xfId="0" applyAlignment="1" applyBorder="1" applyFont="1">
      <alignment horizontal="left" vertical="center"/>
    </xf>
    <xf borderId="5" fillId="9" fontId="7" numFmtId="3" xfId="0" applyAlignment="1" applyBorder="1" applyFont="1" applyNumberFormat="1">
      <alignment horizontal="right" vertical="center"/>
    </xf>
    <xf borderId="5" fillId="9" fontId="7" numFmtId="164" xfId="0" applyAlignment="1" applyBorder="1" applyFont="1" applyNumberFormat="1">
      <alignment horizontal="right" vertical="center"/>
    </xf>
    <xf borderId="5" fillId="9" fontId="7" numFmtId="165" xfId="0" applyAlignment="1" applyBorder="1" applyFont="1" applyNumberFormat="1">
      <alignment horizontal="right" vertical="center"/>
    </xf>
    <xf quotePrefix="1" borderId="5" fillId="8" fontId="7" numFmtId="0" xfId="0" applyAlignment="1" applyBorder="1" applyFont="1">
      <alignment horizontal="left" vertical="center"/>
    </xf>
    <xf borderId="5" fillId="8" fontId="7" numFmtId="3" xfId="0" applyAlignment="1" applyBorder="1" applyFont="1" applyNumberFormat="1">
      <alignment horizontal="right" vertical="center"/>
    </xf>
    <xf borderId="5" fillId="8" fontId="7" numFmtId="164" xfId="0" applyAlignment="1" applyBorder="1" applyFont="1" applyNumberFormat="1">
      <alignment horizontal="right" vertical="center"/>
    </xf>
    <xf borderId="5" fillId="8" fontId="7" numFmtId="165" xfId="0" applyAlignment="1" applyBorder="1" applyFont="1" applyNumberFormat="1">
      <alignment horizontal="right" vertical="center"/>
    </xf>
    <xf borderId="5" fillId="0" fontId="7" numFmtId="0" xfId="0" applyAlignment="1" applyBorder="1" applyFont="1">
      <alignment horizontal="left" vertical="center"/>
    </xf>
    <xf borderId="0" fillId="0" fontId="7" numFmtId="0" xfId="0" applyAlignment="1" applyFont="1">
      <alignment horizontal="left" vertical="center"/>
    </xf>
    <xf borderId="7" fillId="12" fontId="2" numFmtId="0" xfId="0" applyAlignment="1" applyBorder="1" applyFill="1" applyFont="1">
      <alignment horizontal="center" shrinkToFit="0" vertical="center" wrapText="1"/>
    </xf>
    <xf borderId="1" fillId="13" fontId="9" numFmtId="0" xfId="0" applyAlignment="1" applyBorder="1" applyFill="1" applyFont="1">
      <alignment horizontal="center" shrinkToFit="0" vertical="center" wrapText="1"/>
    </xf>
    <xf borderId="1" fillId="12" fontId="9" numFmtId="0" xfId="0" applyAlignment="1" applyBorder="1" applyFont="1">
      <alignment horizontal="center" shrinkToFit="0" vertical="center" wrapText="1"/>
    </xf>
    <xf borderId="2" fillId="13" fontId="9" numFmtId="0" xfId="0" applyAlignment="1" applyBorder="1" applyFont="1">
      <alignment horizontal="center" shrinkToFit="0" vertical="center" wrapText="1"/>
    </xf>
    <xf borderId="1" fillId="14" fontId="4" numFmtId="0" xfId="0" applyAlignment="1" applyBorder="1" applyFill="1" applyFont="1">
      <alignment horizontal="center" shrinkToFit="0" vertical="center" wrapText="1"/>
    </xf>
    <xf borderId="8" fillId="0" fontId="3" numFmtId="0" xfId="0" applyBorder="1" applyFont="1"/>
    <xf borderId="2" fillId="12" fontId="9" numFmtId="0" xfId="0" applyAlignment="1" applyBorder="1" applyFont="1">
      <alignment horizontal="center" vertical="center"/>
    </xf>
    <xf borderId="1" fillId="12" fontId="9" numFmtId="0" xfId="0" applyAlignment="1" applyBorder="1" applyFont="1">
      <alignment horizontal="center" vertical="center"/>
    </xf>
    <xf quotePrefix="1" borderId="5" fillId="15" fontId="6" numFmtId="0" xfId="0" applyAlignment="1" applyBorder="1" applyFill="1" applyFont="1">
      <alignment horizontal="left" vertical="center"/>
    </xf>
    <xf borderId="5" fillId="15" fontId="7" numFmtId="3" xfId="0" applyAlignment="1" applyBorder="1" applyFont="1" applyNumberFormat="1">
      <alignment horizontal="right" vertical="center"/>
    </xf>
    <xf borderId="5" fillId="15" fontId="7" numFmtId="164" xfId="0" applyAlignment="1" applyBorder="1" applyFont="1" applyNumberFormat="1">
      <alignment horizontal="right" vertical="center"/>
    </xf>
    <xf borderId="5" fillId="15" fontId="7" numFmtId="165" xfId="0" applyAlignment="1" applyBorder="1" applyFont="1" applyNumberFormat="1">
      <alignment horizontal="right" vertical="center"/>
    </xf>
    <xf quotePrefix="1" borderId="5" fillId="13" fontId="7" numFmtId="0" xfId="0" applyAlignment="1" applyBorder="1" applyFont="1">
      <alignment horizontal="left" vertical="center"/>
    </xf>
    <xf borderId="5" fillId="13" fontId="7" numFmtId="3" xfId="0" applyAlignment="1" applyBorder="1" applyFont="1" applyNumberFormat="1">
      <alignment horizontal="right" vertical="center"/>
    </xf>
    <xf borderId="5" fillId="13" fontId="7" numFmtId="164" xfId="0" applyAlignment="1" applyBorder="1" applyFont="1" applyNumberFormat="1">
      <alignment horizontal="right" vertical="center"/>
    </xf>
    <xf borderId="5" fillId="13" fontId="7" numFmtId="165" xfId="0" applyAlignment="1" applyBorder="1" applyFont="1" applyNumberFormat="1">
      <alignment horizontal="right" vertical="center"/>
    </xf>
    <xf quotePrefix="1" borderId="5" fillId="16" fontId="7" numFmtId="0" xfId="0" applyAlignment="1" applyBorder="1" applyFill="1" applyFont="1">
      <alignment horizontal="left" vertical="center"/>
    </xf>
    <xf borderId="5" fillId="16" fontId="7" numFmtId="3" xfId="0" applyAlignment="1" applyBorder="1" applyFont="1" applyNumberFormat="1">
      <alignment horizontal="right" vertical="center"/>
    </xf>
    <xf borderId="5" fillId="16" fontId="7" numFmtId="164" xfId="0" applyAlignment="1" applyBorder="1" applyFont="1" applyNumberFormat="1">
      <alignment horizontal="right" vertical="center"/>
    </xf>
    <xf borderId="5" fillId="16" fontId="7" numFmtId="165" xfId="0" applyAlignment="1" applyBorder="1" applyFont="1" applyNumberFormat="1">
      <alignment horizontal="right" vertical="center"/>
    </xf>
    <xf borderId="7" fillId="17" fontId="2" numFmtId="0" xfId="0" applyAlignment="1" applyBorder="1" applyFill="1" applyFont="1">
      <alignment horizontal="center" shrinkToFit="0" vertical="center" wrapText="1"/>
    </xf>
    <xf borderId="1" fillId="18" fontId="9" numFmtId="0" xfId="0" applyAlignment="1" applyBorder="1" applyFill="1" applyFont="1">
      <alignment horizontal="center" shrinkToFit="0" vertical="center" wrapText="1"/>
    </xf>
    <xf borderId="1" fillId="17" fontId="9" numFmtId="0" xfId="0" applyAlignment="1" applyBorder="1" applyFont="1">
      <alignment horizontal="center" shrinkToFit="0" vertical="center" wrapText="1"/>
    </xf>
    <xf borderId="2" fillId="18" fontId="9" numFmtId="0" xfId="0" applyAlignment="1" applyBorder="1" applyFont="1">
      <alignment horizontal="center" shrinkToFit="0" vertical="center" wrapText="1"/>
    </xf>
    <xf borderId="1" fillId="19" fontId="4" numFmtId="0" xfId="0" applyAlignment="1" applyBorder="1" applyFill="1" applyFont="1">
      <alignment horizontal="center" shrinkToFit="0" vertical="center" wrapText="1"/>
    </xf>
    <xf borderId="2" fillId="17" fontId="9" numFmtId="0" xfId="0" applyAlignment="1" applyBorder="1" applyFont="1">
      <alignment horizontal="center" vertical="center"/>
    </xf>
    <xf borderId="1" fillId="17" fontId="9" numFmtId="0" xfId="0" applyAlignment="1" applyBorder="1" applyFont="1">
      <alignment horizontal="center" vertical="center"/>
    </xf>
    <xf borderId="1" fillId="17" fontId="10" numFmtId="0" xfId="0" applyAlignment="1" applyBorder="1" applyFont="1">
      <alignment horizontal="center" vertical="center"/>
    </xf>
    <xf quotePrefix="1" borderId="5" fillId="19" fontId="6" numFmtId="0" xfId="0" applyAlignment="1" applyBorder="1" applyFont="1">
      <alignment horizontal="left" vertical="center"/>
    </xf>
    <xf borderId="5" fillId="19" fontId="7" numFmtId="3" xfId="0" applyAlignment="1" applyBorder="1" applyFont="1" applyNumberFormat="1">
      <alignment horizontal="right" vertical="center"/>
    </xf>
    <xf borderId="5" fillId="19" fontId="7" numFmtId="164" xfId="0" applyAlignment="1" applyBorder="1" applyFont="1" applyNumberFormat="1">
      <alignment horizontal="right" vertical="center"/>
    </xf>
    <xf borderId="5" fillId="19" fontId="7" numFmtId="165" xfId="0" applyAlignment="1" applyBorder="1" applyFont="1" applyNumberFormat="1">
      <alignment horizontal="right" vertical="center"/>
    </xf>
    <xf quotePrefix="1" borderId="5" fillId="18" fontId="7" numFmtId="0" xfId="0" applyAlignment="1" applyBorder="1" applyFont="1">
      <alignment horizontal="left" vertical="center"/>
    </xf>
    <xf borderId="5" fillId="18" fontId="7" numFmtId="3" xfId="0" applyAlignment="1" applyBorder="1" applyFont="1" applyNumberFormat="1">
      <alignment horizontal="right" vertical="center"/>
    </xf>
    <xf borderId="5" fillId="18" fontId="7" numFmtId="164" xfId="0" applyAlignment="1" applyBorder="1" applyFont="1" applyNumberFormat="1">
      <alignment horizontal="right" vertical="center"/>
    </xf>
    <xf borderId="5" fillId="18" fontId="7" numFmtId="165" xfId="0" applyAlignment="1" applyBorder="1" applyFont="1" applyNumberFormat="1">
      <alignment horizontal="right" vertical="center"/>
    </xf>
    <xf quotePrefix="1" borderId="5" fillId="17" fontId="7" numFmtId="0" xfId="0" applyAlignment="1" applyBorder="1" applyFont="1">
      <alignment horizontal="left" vertical="center"/>
    </xf>
    <xf borderId="5" fillId="17" fontId="7" numFmtId="3" xfId="0" applyAlignment="1" applyBorder="1" applyFont="1" applyNumberFormat="1">
      <alignment horizontal="right" vertical="center"/>
    </xf>
    <xf borderId="5" fillId="17" fontId="7" numFmtId="164" xfId="0" applyAlignment="1" applyBorder="1" applyFont="1" applyNumberFormat="1">
      <alignment horizontal="right" vertical="center"/>
    </xf>
    <xf borderId="5" fillId="17" fontId="7" numFmtId="165" xfId="0" applyAlignment="1" applyBorder="1" applyFont="1" applyNumberFormat="1">
      <alignment horizontal="right" vertical="center"/>
    </xf>
    <xf borderId="0" fillId="0" fontId="11" numFmtId="0" xfId="0" applyAlignment="1" applyFont="1">
      <alignment horizontal="center"/>
    </xf>
    <xf borderId="7" fillId="5" fontId="9" numFmtId="0" xfId="0" applyAlignment="1" applyBorder="1" applyFont="1">
      <alignment horizontal="center" shrinkToFit="0" vertical="center" wrapText="1"/>
    </xf>
    <xf borderId="1" fillId="6" fontId="9" numFmtId="0" xfId="0" applyAlignment="1" applyBorder="1" applyFont="1">
      <alignment horizontal="center" shrinkToFit="0" vertical="center" wrapText="1"/>
    </xf>
    <xf borderId="1" fillId="5" fontId="9" numFmtId="0" xfId="0" applyAlignment="1" applyBorder="1" applyFont="1">
      <alignment horizontal="center" shrinkToFit="0" vertical="center" wrapText="1"/>
    </xf>
    <xf borderId="2" fillId="6" fontId="9" numFmtId="0" xfId="0" applyAlignment="1" applyBorder="1" applyFont="1">
      <alignment horizontal="center" shrinkToFit="0" vertical="center" wrapText="1"/>
    </xf>
    <xf borderId="2" fillId="5" fontId="10" numFmtId="0" xfId="0" applyAlignment="1" applyBorder="1" applyFont="1">
      <alignment horizontal="center" vertical="center"/>
    </xf>
    <xf borderId="1" fillId="5" fontId="10" numFmtId="0" xfId="0" applyAlignment="1" applyBorder="1" applyFont="1">
      <alignment horizontal="center" vertical="center"/>
    </xf>
    <xf quotePrefix="1" borderId="5" fillId="20" fontId="7" numFmtId="0" xfId="0" applyAlignment="1" applyBorder="1" applyFill="1" applyFont="1">
      <alignment horizontal="left" vertical="center"/>
    </xf>
    <xf borderId="5" fillId="20" fontId="7" numFmtId="3" xfId="0" applyAlignment="1" applyBorder="1" applyFont="1" applyNumberFormat="1">
      <alignment horizontal="right" vertical="center"/>
    </xf>
    <xf borderId="5" fillId="20" fontId="7" numFmtId="164" xfId="0" applyAlignment="1" applyBorder="1" applyFont="1" applyNumberFormat="1">
      <alignment horizontal="right" vertical="center"/>
    </xf>
    <xf borderId="5" fillId="20" fontId="7" numFmtId="165" xfId="0" applyAlignment="1" applyBorder="1" applyFont="1" applyNumberFormat="1">
      <alignment horizontal="right" vertical="center"/>
    </xf>
    <xf quotePrefix="1" borderId="5" fillId="21" fontId="7" numFmtId="0" xfId="0" applyAlignment="1" applyBorder="1" applyFill="1" applyFont="1">
      <alignment horizontal="left" vertical="center"/>
    </xf>
    <xf borderId="5" fillId="21" fontId="7" numFmtId="3" xfId="0" applyAlignment="1" applyBorder="1" applyFont="1" applyNumberFormat="1">
      <alignment horizontal="right" vertical="center"/>
    </xf>
    <xf borderId="5" fillId="21" fontId="7" numFmtId="164" xfId="0" applyAlignment="1" applyBorder="1" applyFont="1" applyNumberFormat="1">
      <alignment horizontal="right" vertical="center"/>
    </xf>
    <xf borderId="5" fillId="21" fontId="7" numFmtId="165" xfId="0" applyAlignment="1" applyBorder="1" applyFont="1" applyNumberFormat="1">
      <alignment horizontal="right" vertical="center"/>
    </xf>
    <xf borderId="5" fillId="0" fontId="7" numFmtId="167" xfId="0" applyAlignment="1" applyBorder="1" applyFont="1" applyNumberFormat="1">
      <alignment horizontal="right" vertical="center"/>
    </xf>
    <xf borderId="5" fillId="22" fontId="12" numFmtId="3" xfId="0" applyAlignment="1" applyBorder="1" applyFill="1" applyFont="1" applyNumberFormat="1">
      <alignment horizontal="right" vertical="center"/>
    </xf>
    <xf borderId="5" fillId="22" fontId="12" numFmtId="165" xfId="0" applyAlignment="1" applyBorder="1" applyFont="1" applyNumberFormat="1">
      <alignment horizontal="right" vertical="center"/>
    </xf>
    <xf borderId="0" fillId="0" fontId="4" numFmtId="0" xfId="0" applyFont="1"/>
    <xf borderId="1" fillId="23" fontId="9" numFmtId="0" xfId="0" applyAlignment="1" applyBorder="1" applyFill="1" applyFont="1">
      <alignment horizontal="center" shrinkToFit="0" vertical="center" wrapText="1"/>
    </xf>
    <xf borderId="1" fillId="24" fontId="9" numFmtId="0" xfId="0" applyAlignment="1" applyBorder="1" applyFill="1" applyFont="1">
      <alignment horizontal="center" shrinkToFit="0" vertical="center" wrapText="1"/>
    </xf>
    <xf borderId="2" fillId="24" fontId="9" numFmtId="0" xfId="0" applyAlignment="1" applyBorder="1" applyFont="1">
      <alignment horizontal="center" shrinkToFit="0" vertical="center" wrapText="1"/>
    </xf>
    <xf borderId="1" fillId="25" fontId="13" numFmtId="0" xfId="0" applyAlignment="1" applyBorder="1" applyFill="1" applyFont="1">
      <alignment horizontal="center" shrinkToFit="0" vertical="center" wrapText="1"/>
    </xf>
    <xf borderId="0" fillId="0" fontId="7" numFmtId="0" xfId="0" applyFont="1"/>
    <xf borderId="1" fillId="26" fontId="9" numFmtId="0" xfId="0" applyAlignment="1" applyBorder="1" applyFill="1" applyFont="1">
      <alignment horizontal="center" shrinkToFit="0" vertical="center" wrapText="1"/>
    </xf>
    <xf borderId="2" fillId="23" fontId="10" numFmtId="0" xfId="0" applyAlignment="1" applyBorder="1" applyFont="1">
      <alignment horizontal="center" vertical="center"/>
    </xf>
    <xf borderId="1" fillId="23" fontId="10" numFmtId="0" xfId="0" applyAlignment="1" applyBorder="1" applyFont="1">
      <alignment horizontal="center" vertical="center"/>
    </xf>
    <xf quotePrefix="1" borderId="5" fillId="27" fontId="14" numFmtId="0" xfId="0" applyAlignment="1" applyBorder="1" applyFill="1" applyFont="1">
      <alignment horizontal="left" vertical="center"/>
    </xf>
    <xf borderId="5" fillId="27" fontId="14" numFmtId="3" xfId="0" applyAlignment="1" applyBorder="1" applyFont="1" applyNumberFormat="1">
      <alignment horizontal="right" vertical="center"/>
    </xf>
    <xf borderId="5" fillId="27" fontId="14" numFmtId="164" xfId="0" applyAlignment="1" applyBorder="1" applyFont="1" applyNumberFormat="1">
      <alignment horizontal="right" vertical="center"/>
    </xf>
    <xf borderId="5" fillId="27" fontId="14" numFmtId="165" xfId="0" applyAlignment="1" applyBorder="1" applyFont="1" applyNumberFormat="1">
      <alignment horizontal="right" vertical="center"/>
    </xf>
    <xf borderId="0" fillId="0" fontId="14" numFmtId="0" xfId="0" applyFont="1"/>
    <xf quotePrefix="1" borderId="5" fillId="24" fontId="7" numFmtId="0" xfId="0" applyAlignment="1" applyBorder="1" applyFont="1">
      <alignment horizontal="left" vertical="center"/>
    </xf>
    <xf borderId="5" fillId="24" fontId="7" numFmtId="3" xfId="0" applyAlignment="1" applyBorder="1" applyFont="1" applyNumberFormat="1">
      <alignment horizontal="right" vertical="center"/>
    </xf>
    <xf borderId="5" fillId="24" fontId="7" numFmtId="164" xfId="0" applyAlignment="1" applyBorder="1" applyFont="1" applyNumberFormat="1">
      <alignment horizontal="right" vertical="center"/>
    </xf>
    <xf borderId="5" fillId="24" fontId="7" numFmtId="165" xfId="0" applyAlignment="1" applyBorder="1" applyFont="1" applyNumberFormat="1">
      <alignment horizontal="right" vertical="center"/>
    </xf>
    <xf quotePrefix="1" borderId="5" fillId="23" fontId="7" numFmtId="0" xfId="0" applyAlignment="1" applyBorder="1" applyFont="1">
      <alignment horizontal="left" vertical="center"/>
    </xf>
    <xf borderId="5" fillId="23" fontId="7" numFmtId="3" xfId="0" applyAlignment="1" applyBorder="1" applyFont="1" applyNumberFormat="1">
      <alignment horizontal="right" vertical="center"/>
    </xf>
    <xf borderId="5" fillId="23" fontId="7" numFmtId="164" xfId="0" applyAlignment="1" applyBorder="1" applyFont="1" applyNumberFormat="1">
      <alignment horizontal="right" vertical="center"/>
    </xf>
    <xf borderId="5" fillId="23" fontId="7" numFmtId="165" xfId="0" applyAlignment="1" applyBorder="1" applyFont="1" applyNumberFormat="1">
      <alignment horizontal="right" vertical="center"/>
    </xf>
    <xf borderId="5" fillId="0" fontId="12" numFmtId="3" xfId="0" applyAlignment="1" applyBorder="1" applyFont="1" applyNumberFormat="1">
      <alignment horizontal="right" vertical="center"/>
    </xf>
    <xf borderId="5" fillId="0" fontId="12" numFmtId="165" xfId="0" applyAlignment="1" applyBorder="1" applyFont="1" applyNumberFormat="1">
      <alignment horizontal="right" vertical="center"/>
    </xf>
    <xf borderId="9" fillId="5" fontId="7" numFmtId="0" xfId="0" applyAlignment="1" applyBorder="1" applyFont="1">
      <alignment vertical="center"/>
    </xf>
    <xf borderId="9" fillId="5" fontId="6" numFmtId="0" xfId="0" applyAlignment="1" applyBorder="1" applyFont="1">
      <alignment horizontal="right" vertical="center"/>
    </xf>
    <xf borderId="9" fillId="5" fontId="7" numFmtId="0" xfId="0" applyBorder="1" applyFont="1"/>
    <xf borderId="9" fillId="28" fontId="6" numFmtId="0" xfId="0" applyAlignment="1" applyBorder="1" applyFill="1" applyFont="1">
      <alignment horizontal="right" vertical="center"/>
    </xf>
    <xf borderId="10" fillId="5" fontId="7" numFmtId="0" xfId="0" applyBorder="1" applyFont="1"/>
    <xf borderId="10" fillId="28" fontId="7" numFmtId="0" xfId="0" applyBorder="1" applyFont="1"/>
    <xf borderId="11" fillId="28" fontId="11" numFmtId="0" xfId="0" applyAlignment="1" applyBorder="1" applyFont="1">
      <alignment horizontal="center"/>
    </xf>
    <xf borderId="12" fillId="0" fontId="3" numFmtId="0" xfId="0" applyBorder="1" applyFont="1"/>
    <xf borderId="13" fillId="0" fontId="3" numFmtId="0" xfId="0" applyBorder="1" applyFont="1"/>
    <xf borderId="1" fillId="29" fontId="4" numFmtId="0" xfId="0" applyAlignment="1" applyBorder="1" applyFill="1" applyFont="1">
      <alignment horizontal="center" shrinkToFit="0" vertical="center" wrapText="1"/>
    </xf>
    <xf borderId="10" fillId="30" fontId="7" numFmtId="0" xfId="0" applyBorder="1" applyFill="1" applyFont="1"/>
    <xf borderId="14" fillId="0" fontId="3" numFmtId="0" xfId="0" applyBorder="1" applyFont="1"/>
    <xf borderId="15" fillId="5" fontId="7" numFmtId="0" xfId="0" applyAlignment="1" applyBorder="1" applyFont="1">
      <alignment horizontal="center" vertical="center"/>
    </xf>
    <xf borderId="16" fillId="0" fontId="3" numFmtId="0" xfId="0" applyBorder="1" applyFont="1"/>
    <xf borderId="17" fillId="0" fontId="3" numFmtId="0" xfId="0" applyBorder="1" applyFont="1"/>
    <xf borderId="1" fillId="5" fontId="7" numFmtId="0" xfId="0" applyAlignment="1" applyBorder="1" applyFont="1">
      <alignment horizontal="center" vertical="center"/>
    </xf>
    <xf borderId="18" fillId="5" fontId="7" numFmtId="0" xfId="0" applyAlignment="1" applyBorder="1" applyFont="1">
      <alignment horizontal="center" vertical="center"/>
    </xf>
    <xf quotePrefix="1" borderId="5" fillId="31" fontId="7" numFmtId="0" xfId="0" applyAlignment="1" applyBorder="1" applyFill="1" applyFont="1">
      <alignment horizontal="left" vertical="center"/>
    </xf>
    <xf borderId="5" fillId="0" fontId="7" numFmtId="168" xfId="0" applyAlignment="1" applyBorder="1" applyFont="1" applyNumberFormat="1">
      <alignment horizontal="right" vertical="center"/>
    </xf>
    <xf quotePrefix="1" borderId="5" fillId="32" fontId="7" numFmtId="0" xfId="0" applyAlignment="1" applyBorder="1" applyFill="1" applyFont="1">
      <alignment horizontal="left" vertical="center"/>
    </xf>
    <xf quotePrefix="1" borderId="5" fillId="33" fontId="7" numFmtId="0" xfId="0" applyAlignment="1" applyBorder="1" applyFill="1" applyFont="1">
      <alignment horizontal="left" vertical="center"/>
    </xf>
    <xf quotePrefix="1" borderId="5" fillId="34" fontId="7" numFmtId="0" xfId="0" applyAlignment="1" applyBorder="1" applyFill="1" applyFont="1">
      <alignment horizontal="left" vertical="center"/>
    </xf>
    <xf quotePrefix="1" borderId="5" fillId="34" fontId="7" numFmtId="0" xfId="0" applyAlignment="1" applyBorder="1" applyFont="1">
      <alignment horizontal="left" shrinkToFit="0" vertical="center" wrapText="1"/>
    </xf>
    <xf borderId="19" fillId="28" fontId="7" numFmtId="0" xfId="0" applyAlignment="1" applyBorder="1" applyFont="1">
      <alignment horizontal="left" shrinkToFit="0" wrapText="1"/>
    </xf>
    <xf borderId="20" fillId="0" fontId="3" numFmtId="0" xfId="0" applyBorder="1" applyFont="1"/>
    <xf borderId="21" fillId="0" fontId="3" numFmtId="0" xfId="0" applyBorder="1" applyFont="1"/>
    <xf borderId="22" fillId="0" fontId="3" numFmtId="0" xfId="0" applyBorder="1" applyFont="1"/>
    <xf borderId="23" fillId="0" fontId="3" numFmtId="0" xfId="0" applyBorder="1" applyFont="1"/>
    <xf borderId="24" fillId="0" fontId="3" numFmtId="0" xfId="0" applyBorder="1" applyFont="1"/>
    <xf borderId="1" fillId="35" fontId="4" numFmtId="0" xfId="0" applyAlignment="1" applyBorder="1" applyFill="1" applyFont="1">
      <alignment horizontal="center" shrinkToFit="0" vertical="center" wrapText="1"/>
    </xf>
    <xf borderId="2" fillId="5" fontId="7" numFmtId="0" xfId="0" applyAlignment="1" applyBorder="1" applyFont="1">
      <alignment horizontal="center" vertical="center"/>
    </xf>
    <xf borderId="18" fillId="0" fontId="7" numFmtId="0" xfId="0" applyAlignment="1" applyBorder="1" applyFont="1">
      <alignment horizontal="center" vertical="center"/>
    </xf>
    <xf borderId="0" fillId="0" fontId="7" numFmtId="0" xfId="0" applyAlignment="1" applyFont="1">
      <alignment horizontal="left" shrinkToFit="0" wrapText="1"/>
    </xf>
    <xf borderId="9" fillId="36" fontId="7" numFmtId="0" xfId="0" applyAlignment="1" applyBorder="1" applyFill="1" applyFont="1">
      <alignment vertical="center"/>
    </xf>
    <xf borderId="9" fillId="36" fontId="6" numFmtId="0" xfId="0" applyAlignment="1" applyBorder="1" applyFont="1">
      <alignment horizontal="right" vertical="center"/>
    </xf>
    <xf borderId="9" fillId="36" fontId="7" numFmtId="0" xfId="0" applyBorder="1" applyFont="1"/>
    <xf borderId="18" fillId="0" fontId="4" numFmtId="0" xfId="0" applyAlignment="1" applyBorder="1" applyFont="1">
      <alignment horizontal="center" vertical="center"/>
    </xf>
    <xf quotePrefix="1" borderId="5" fillId="34" fontId="15" numFmtId="0" xfId="0" applyAlignment="1" applyBorder="1" applyFont="1">
      <alignment horizontal="left" vertical="center"/>
    </xf>
    <xf borderId="5" fillId="0" fontId="15" numFmtId="3" xfId="0" applyAlignment="1" applyBorder="1" applyFont="1" applyNumberFormat="1">
      <alignment horizontal="right" vertical="center"/>
    </xf>
    <xf borderId="5" fillId="0" fontId="15" numFmtId="164" xfId="0" applyAlignment="1" applyBorder="1" applyFont="1" applyNumberFormat="1">
      <alignment horizontal="right" vertical="center"/>
    </xf>
    <xf borderId="5" fillId="0" fontId="15" numFmtId="168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1.png"/><Relationship Id="rId5" Type="http://schemas.openxmlformats.org/officeDocument/2006/relationships/image" Target="../media/image5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1.png"/><Relationship Id="rId5" Type="http://schemas.openxmlformats.org/officeDocument/2006/relationships/image" Target="../media/image5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1.png"/><Relationship Id="rId5" Type="http://schemas.openxmlformats.org/officeDocument/2006/relationships/image" Target="../media/image5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1.png"/><Relationship Id="rId5" Type="http://schemas.openxmlformats.org/officeDocument/2006/relationships/image" Target="../media/image7.png"/><Relationship Id="rId6" Type="http://schemas.openxmlformats.org/officeDocument/2006/relationships/image" Target="../media/image6.png"/><Relationship Id="rId7" Type="http://schemas.openxmlformats.org/officeDocument/2006/relationships/image" Target="../media/image5.png"/><Relationship Id="rId8" Type="http://schemas.openxmlformats.org/officeDocument/2006/relationships/image" Target="../media/image8.gif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1.png"/><Relationship Id="rId5" Type="http://schemas.openxmlformats.org/officeDocument/2006/relationships/image" Target="../media/image5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1.png"/><Relationship Id="rId5" Type="http://schemas.openxmlformats.org/officeDocument/2006/relationships/image" Target="../media/image5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8.gif"/><Relationship Id="rId3" Type="http://schemas.openxmlformats.org/officeDocument/2006/relationships/image" Target="../media/image4.png"/><Relationship Id="rId4" Type="http://schemas.openxmlformats.org/officeDocument/2006/relationships/image" Target="../media/image2.png"/><Relationship Id="rId5" Type="http://schemas.openxmlformats.org/officeDocument/2006/relationships/image" Target="../media/image3.png"/><Relationship Id="rId6" Type="http://schemas.openxmlformats.org/officeDocument/2006/relationships/image" Target="../media/image1.png"/><Relationship Id="rId7" Type="http://schemas.openxmlformats.org/officeDocument/2006/relationships/image" Target="../media/image5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1.png"/><Relationship Id="rId5" Type="http://schemas.openxmlformats.org/officeDocument/2006/relationships/image" Target="../media/image5.png"/><Relationship Id="rId6" Type="http://schemas.openxmlformats.org/officeDocument/2006/relationships/image" Target="../media/image9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4.png"/><Relationship Id="rId3" Type="http://schemas.openxmlformats.org/officeDocument/2006/relationships/image" Target="../media/image2.png"/><Relationship Id="rId4" Type="http://schemas.openxmlformats.org/officeDocument/2006/relationships/image" Target="../media/image3.png"/><Relationship Id="rId5" Type="http://schemas.openxmlformats.org/officeDocument/2006/relationships/image" Target="../media/image1.png"/><Relationship Id="rId6" Type="http://schemas.openxmlformats.org/officeDocument/2006/relationships/image" Target="../media/image5.png"/><Relationship Id="rId7" Type="http://schemas.openxmlformats.org/officeDocument/2006/relationships/image" Target="../media/image10.gif"/><Relationship Id="rId8" Type="http://schemas.openxmlformats.org/officeDocument/2006/relationships/image" Target="../media/image8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5</xdr:row>
      <xdr:rowOff>0</xdr:rowOff>
    </xdr:from>
    <xdr:ext cx="47625" cy="47625"/>
    <xdr:pic>
      <xdr:nvPicPr>
        <xdr:cNvPr descr="XX6TINEJADZGKR0CTM7ZRT0RA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descr="OF5ZI9PI5WH36VPANJ2DYLNMI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</xdr:row>
      <xdr:rowOff>0</xdr:rowOff>
    </xdr:from>
    <xdr:ext cx="47625" cy="47625"/>
    <xdr:pic>
      <xdr:nvPicPr>
        <xdr:cNvPr descr="IQGV9140X0K0UPBL8OGU3I44J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</xdr:row>
      <xdr:rowOff>0</xdr:rowOff>
    </xdr:from>
    <xdr:ext cx="47625" cy="47625"/>
    <xdr:pic>
      <xdr:nvPicPr>
        <xdr:cNvPr descr="ZTMFMXCIQSECDX38ALEFHUB00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5</xdr:row>
      <xdr:rowOff>0</xdr:rowOff>
    </xdr:from>
    <xdr:ext cx="47625" cy="47625"/>
    <xdr:pic>
      <xdr:nvPicPr>
        <xdr:cNvPr descr="OB6Q8NA4LZFE4GM9Y3V56BPMQ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5</xdr:row>
      <xdr:rowOff>0</xdr:rowOff>
    </xdr:from>
    <xdr:ext cx="47625" cy="47625"/>
    <xdr:pic>
      <xdr:nvPicPr>
        <xdr:cNvPr descr="9JK4SPV4DG7VTCZIILWHXQU5J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descr="KHBZFMANRA4UMJR1AB4M5NJNT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descr="9A4PWZ20RMSRF0PNECCDM75CA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5</xdr:row>
      <xdr:rowOff>0</xdr:rowOff>
    </xdr:from>
    <xdr:ext cx="133350" cy="114300"/>
    <xdr:pic>
      <xdr:nvPicPr>
        <xdr:cNvPr descr="Y5HX37BEUWSN1NEFJKZJXI3SX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5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5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descr="ZQTVYL8DCSADVT0QMRXFLU0TR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11</xdr:row>
      <xdr:rowOff>0</xdr:rowOff>
    </xdr:from>
    <xdr:ext cx="114300" cy="114300"/>
    <xdr:pic>
      <xdr:nvPicPr>
        <xdr:cNvPr descr="9D4GQ34QB727H10MA3SSAR2R9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12</xdr:row>
      <xdr:rowOff>0</xdr:rowOff>
    </xdr:from>
    <xdr:ext cx="114300" cy="114300"/>
    <xdr:pic>
      <xdr:nvPicPr>
        <xdr:cNvPr descr="1TM64TL2QIMYV7WYSV2VLGXY4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13</xdr:row>
      <xdr:rowOff>0</xdr:rowOff>
    </xdr:from>
    <xdr:ext cx="114300" cy="114300"/>
    <xdr:pic>
      <xdr:nvPicPr>
        <xdr:cNvPr descr="D6ZNRZJ7EX4GZT9RO8LE0C905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14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114300" cy="114300"/>
    <xdr:pic>
      <xdr:nvPicPr>
        <xdr:cNvPr descr="QFXLG4ZCXTRQSJYFCKJ58G9N8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5</xdr:row>
      <xdr:rowOff>0</xdr:rowOff>
    </xdr:from>
    <xdr:ext cx="114300" cy="114300"/>
    <xdr:pic>
      <xdr:nvPicPr>
        <xdr:cNvPr descr="MRI962L5PB0E0YWXCIBN82VJH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descr="7DJ9FILZD2YPS6X1JBP9E76TU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6</xdr:row>
      <xdr:rowOff>0</xdr:rowOff>
    </xdr:from>
    <xdr:ext cx="114300" cy="114300"/>
    <xdr:pic>
      <xdr:nvPicPr>
        <xdr:cNvPr descr="OALR4L95ELQLZ1Y1LETHM1CS9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114300" cy="114300"/>
    <xdr:pic>
      <xdr:nvPicPr>
        <xdr:cNvPr descr="9F076L7EQCF2COMMGCQG6BQGU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11</xdr:row>
      <xdr:rowOff>0</xdr:rowOff>
    </xdr:from>
    <xdr:ext cx="114300" cy="114300"/>
    <xdr:pic>
      <xdr:nvPicPr>
        <xdr:cNvPr descr="MEW27CPIFG44B7E7HEQUUF5QF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10</xdr:row>
      <xdr:rowOff>0</xdr:rowOff>
    </xdr:from>
    <xdr:ext cx="114300" cy="114300"/>
    <xdr:pic>
      <xdr:nvPicPr>
        <xdr:cNvPr descr="U084VZL15IMB1OFRRAY6GVKAE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9</xdr:row>
      <xdr:rowOff>0</xdr:rowOff>
    </xdr:from>
    <xdr:ext cx="114300" cy="114300"/>
    <xdr:pic>
      <xdr:nvPicPr>
        <xdr:cNvPr descr="ZRF0KB1IYQSNV63CTXT25G67G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8</xdr:row>
      <xdr:rowOff>0</xdr:rowOff>
    </xdr:from>
    <xdr:ext cx="114300" cy="114300"/>
    <xdr:pic>
      <xdr:nvPicPr>
        <xdr:cNvPr descr="78CUMI0OVLYJRSDRQ3V2YX812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7</xdr:row>
      <xdr:rowOff>9525</xdr:rowOff>
    </xdr:from>
    <xdr:ext cx="114300" cy="114300"/>
    <xdr:pic>
      <xdr:nvPicPr>
        <xdr:cNvPr descr="TXSMH2MTH86CYKA26740RQPU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6</xdr:row>
      <xdr:rowOff>0</xdr:rowOff>
    </xdr:from>
    <xdr:ext cx="114300" cy="114300"/>
    <xdr:pic>
      <xdr:nvPicPr>
        <xdr:cNvPr descr="9BNF49V0R6VVYPHEVMJ3ABDQZ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descr="3INNIMMPDBB0JF37L81M6ID21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descr="S9JM17GP1802LHN4GT14BJYI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descr="9CN2Y88X8WYV1HWZG1QILY9BK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descr="AZ9ST0XDIOP50HSUFO5V31BR0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257300" cy="0"/>
    <xdr:pic>
      <xdr:nvPicPr>
        <xdr:cNvPr descr="infofield_prev"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257300" cy="0"/>
    <xdr:pic>
      <xdr:nvPicPr>
        <xdr:cNvPr descr="infofield_prev"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16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23</xdr:row>
      <xdr:rowOff>0</xdr:rowOff>
    </xdr:from>
    <xdr:ext cx="114300" cy="114300"/>
    <xdr:pic>
      <xdr:nvPicPr>
        <xdr:cNvPr descr="OALR4L95ELQLZ1Y1LETHM1CS9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24</xdr:row>
      <xdr:rowOff>9525</xdr:rowOff>
    </xdr:from>
    <xdr:ext cx="114300" cy="114300"/>
    <xdr:pic>
      <xdr:nvPicPr>
        <xdr:cNvPr descr="TXSMH2MTH86CYKA26740RQPU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23</xdr:row>
      <xdr:rowOff>0</xdr:rowOff>
    </xdr:from>
    <xdr:ext cx="114300" cy="114300"/>
    <xdr:pic>
      <xdr:nvPicPr>
        <xdr:cNvPr descr="9BNF49V0R6VVYPHEVMJ3ABDQZ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22</xdr:row>
      <xdr:rowOff>0</xdr:rowOff>
    </xdr:from>
    <xdr:ext cx="114300" cy="114300"/>
    <xdr:pic>
      <xdr:nvPicPr>
        <xdr:cNvPr descr="3INNIMMPDBB0JF37L81M6ID21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28</xdr:row>
      <xdr:rowOff>0</xdr:rowOff>
    </xdr:from>
    <xdr:ext cx="114300" cy="114300"/>
    <xdr:pic>
      <xdr:nvPicPr>
        <xdr:cNvPr descr="9D4GQ34QB727H10MA3SSAR2R9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28</xdr:row>
      <xdr:rowOff>0</xdr:rowOff>
    </xdr:from>
    <xdr:ext cx="114300" cy="114300"/>
    <xdr:pic>
      <xdr:nvPicPr>
        <xdr:cNvPr descr="MEW27CPIFG44B7E7HEQUUF5QF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21</xdr:row>
      <xdr:rowOff>0</xdr:rowOff>
    </xdr:from>
    <xdr:ext cx="114300" cy="114300"/>
    <xdr:pic>
      <xdr:nvPicPr>
        <xdr:cNvPr descr="MRI962L5PB0E0YWXCIBN82VJH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21</xdr:row>
      <xdr:rowOff>0</xdr:rowOff>
    </xdr:from>
    <xdr:ext cx="114300" cy="114300"/>
    <xdr:pic>
      <xdr:nvPicPr>
        <xdr:cNvPr descr="S9JM17GP1802LHN4GT14BJYI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26</xdr:row>
      <xdr:rowOff>0</xdr:rowOff>
    </xdr:from>
    <xdr:ext cx="114300" cy="114300"/>
    <xdr:pic>
      <xdr:nvPicPr>
        <xdr:cNvPr descr="U084VZL15IMB1OFRRAY6GVKAE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31</xdr:row>
      <xdr:rowOff>0</xdr:rowOff>
    </xdr:from>
    <xdr:ext cx="114300" cy="114300"/>
    <xdr:pic>
      <xdr:nvPicPr>
        <xdr:cNvPr descr="1TM64TL2QIMYV7WYSV2VLGXY4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33</xdr:row>
      <xdr:rowOff>0</xdr:rowOff>
    </xdr:from>
    <xdr:ext cx="114300" cy="114300"/>
    <xdr:pic>
      <xdr:nvPicPr>
        <xdr:cNvPr descr="D6ZNRZJ7EX4GZT9RO8LE0C905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34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43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</xdr:row>
      <xdr:rowOff>0</xdr:rowOff>
    </xdr:from>
    <xdr:ext cx="47625" cy="47625"/>
    <xdr:pic>
      <xdr:nvPicPr>
        <xdr:cNvPr descr="IQGV9140X0K0UPBL8OGU3I44J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</xdr:row>
      <xdr:rowOff>0</xdr:rowOff>
    </xdr:from>
    <xdr:ext cx="47625" cy="47625"/>
    <xdr:pic>
      <xdr:nvPicPr>
        <xdr:cNvPr descr="ZTMFMXCIQSECDX38ALEFHUB00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5</xdr:row>
      <xdr:rowOff>0</xdr:rowOff>
    </xdr:from>
    <xdr:ext cx="47625" cy="47625"/>
    <xdr:pic>
      <xdr:nvPicPr>
        <xdr:cNvPr descr="OB6Q8NA4LZFE4GM9Y3V56BPMQ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5</xdr:row>
      <xdr:rowOff>0</xdr:rowOff>
    </xdr:from>
    <xdr:ext cx="47625" cy="47625"/>
    <xdr:pic>
      <xdr:nvPicPr>
        <xdr:cNvPr descr="9JK4SPV4DG7VTCZIILWHXQU5J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5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5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</xdr:row>
      <xdr:rowOff>0</xdr:rowOff>
    </xdr:from>
    <xdr:ext cx="47625" cy="47625"/>
    <xdr:pic>
      <xdr:nvPicPr>
        <xdr:cNvPr descr="IQGV9140X0K0UPBL8OGU3I44J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</xdr:row>
      <xdr:rowOff>0</xdr:rowOff>
    </xdr:from>
    <xdr:ext cx="47625" cy="47625"/>
    <xdr:pic>
      <xdr:nvPicPr>
        <xdr:cNvPr descr="ZTMFMXCIQSECDX38ALEFHUB00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5</xdr:row>
      <xdr:rowOff>0</xdr:rowOff>
    </xdr:from>
    <xdr:ext cx="47625" cy="47625"/>
    <xdr:pic>
      <xdr:nvPicPr>
        <xdr:cNvPr descr="OB6Q8NA4LZFE4GM9Y3V56BPMQ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5</xdr:row>
      <xdr:rowOff>0</xdr:rowOff>
    </xdr:from>
    <xdr:ext cx="47625" cy="47625"/>
    <xdr:pic>
      <xdr:nvPicPr>
        <xdr:cNvPr descr="9JK4SPV4DG7VTCZIILWHXQU5J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5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5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5</xdr:row>
      <xdr:rowOff>0</xdr:rowOff>
    </xdr:from>
    <xdr:ext cx="47625" cy="47625"/>
    <xdr:pic>
      <xdr:nvPicPr>
        <xdr:cNvPr descr="XX6TINEJADZGKR0CTM7ZRT0RA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descr="OF5ZI9PI5WH36VPANJ2DYLNMI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</xdr:row>
      <xdr:rowOff>0</xdr:rowOff>
    </xdr:from>
    <xdr:ext cx="47625" cy="47625"/>
    <xdr:pic>
      <xdr:nvPicPr>
        <xdr:cNvPr descr="IQGV9140X0K0UPBL8OGU3I44J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</xdr:row>
      <xdr:rowOff>0</xdr:rowOff>
    </xdr:from>
    <xdr:ext cx="47625" cy="47625"/>
    <xdr:pic>
      <xdr:nvPicPr>
        <xdr:cNvPr descr="ZTMFMXCIQSECDX38ALEFHUB00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5</xdr:row>
      <xdr:rowOff>0</xdr:rowOff>
    </xdr:from>
    <xdr:ext cx="47625" cy="47625"/>
    <xdr:pic>
      <xdr:nvPicPr>
        <xdr:cNvPr descr="OB6Q8NA4LZFE4GM9Y3V56BPMQ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5</xdr:row>
      <xdr:rowOff>0</xdr:rowOff>
    </xdr:from>
    <xdr:ext cx="47625" cy="47625"/>
    <xdr:pic>
      <xdr:nvPicPr>
        <xdr:cNvPr descr="9JK4SPV4DG7VTCZIILWHXQU5J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descr="KHBZFMANRA4UMJR1AB4M5NJNT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descr="9A4PWZ20RMSRF0PNECCDM75CA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5</xdr:row>
      <xdr:rowOff>0</xdr:rowOff>
    </xdr:from>
    <xdr:ext cx="133350" cy="114300"/>
    <xdr:pic>
      <xdr:nvPicPr>
        <xdr:cNvPr descr="Y5HX37BEUWSN1NEFJKZJXI3SX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5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5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descr="ZQTVYL8DCSADVT0QMRXFLU0TR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11</xdr:row>
      <xdr:rowOff>0</xdr:rowOff>
    </xdr:from>
    <xdr:ext cx="114300" cy="114300"/>
    <xdr:pic>
      <xdr:nvPicPr>
        <xdr:cNvPr descr="9D4GQ34QB727H10MA3SSAR2R9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12</xdr:row>
      <xdr:rowOff>0</xdr:rowOff>
    </xdr:from>
    <xdr:ext cx="114300" cy="114300"/>
    <xdr:pic>
      <xdr:nvPicPr>
        <xdr:cNvPr descr="1TM64TL2QIMYV7WYSV2VLGXY4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13</xdr:row>
      <xdr:rowOff>0</xdr:rowOff>
    </xdr:from>
    <xdr:ext cx="114300" cy="114300"/>
    <xdr:pic>
      <xdr:nvPicPr>
        <xdr:cNvPr descr="D6ZNRZJ7EX4GZT9RO8LE0C905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14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114300" cy="114300"/>
    <xdr:pic>
      <xdr:nvPicPr>
        <xdr:cNvPr descr="QFXLG4ZCXTRQSJYFCKJ58G9N8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5</xdr:row>
      <xdr:rowOff>0</xdr:rowOff>
    </xdr:from>
    <xdr:ext cx="114300" cy="114300"/>
    <xdr:pic>
      <xdr:nvPicPr>
        <xdr:cNvPr descr="MRI962L5PB0E0YWXCIBN82VJH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descr="7DJ9FILZD2YPS6X1JBP9E76TU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6</xdr:row>
      <xdr:rowOff>0</xdr:rowOff>
    </xdr:from>
    <xdr:ext cx="114300" cy="114300"/>
    <xdr:pic>
      <xdr:nvPicPr>
        <xdr:cNvPr descr="OALR4L95ELQLZ1Y1LETHM1CS9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114300" cy="114300"/>
    <xdr:pic>
      <xdr:nvPicPr>
        <xdr:cNvPr descr="9F076L7EQCF2COMMGCQG6BQGU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11</xdr:row>
      <xdr:rowOff>0</xdr:rowOff>
    </xdr:from>
    <xdr:ext cx="114300" cy="114300"/>
    <xdr:pic>
      <xdr:nvPicPr>
        <xdr:cNvPr descr="MEW27CPIFG44B7E7HEQUUF5QF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10</xdr:row>
      <xdr:rowOff>0</xdr:rowOff>
    </xdr:from>
    <xdr:ext cx="114300" cy="114300"/>
    <xdr:pic>
      <xdr:nvPicPr>
        <xdr:cNvPr descr="U084VZL15IMB1OFRRAY6GVKAE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9</xdr:row>
      <xdr:rowOff>0</xdr:rowOff>
    </xdr:from>
    <xdr:ext cx="114300" cy="114300"/>
    <xdr:pic>
      <xdr:nvPicPr>
        <xdr:cNvPr descr="ZRF0KB1IYQSNV63CTXT25G67G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8</xdr:row>
      <xdr:rowOff>0</xdr:rowOff>
    </xdr:from>
    <xdr:ext cx="114300" cy="114300"/>
    <xdr:pic>
      <xdr:nvPicPr>
        <xdr:cNvPr descr="78CUMI0OVLYJRSDRQ3V2YX812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7</xdr:row>
      <xdr:rowOff>9525</xdr:rowOff>
    </xdr:from>
    <xdr:ext cx="114300" cy="114300"/>
    <xdr:pic>
      <xdr:nvPicPr>
        <xdr:cNvPr descr="TXSMH2MTH86CYKA26740RQPU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6</xdr:row>
      <xdr:rowOff>0</xdr:rowOff>
    </xdr:from>
    <xdr:ext cx="114300" cy="114300"/>
    <xdr:pic>
      <xdr:nvPicPr>
        <xdr:cNvPr descr="9BNF49V0R6VVYPHEVMJ3ABDQZ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descr="3INNIMMPDBB0JF37L81M6ID21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descr="S9JM17GP1802LHN4GT14BJYI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descr="9CN2Y88X8WYV1HWZG1QILY9BK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descr="AZ9ST0XDIOP50HSUFO5V31BR0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257300" cy="0"/>
    <xdr:pic>
      <xdr:nvPicPr>
        <xdr:cNvPr descr="infofield_prev"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257300" cy="0"/>
    <xdr:pic>
      <xdr:nvPicPr>
        <xdr:cNvPr descr="infofield_prev"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16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22</xdr:row>
      <xdr:rowOff>0</xdr:rowOff>
    </xdr:from>
    <xdr:ext cx="114300" cy="114300"/>
    <xdr:pic>
      <xdr:nvPicPr>
        <xdr:cNvPr descr="OALR4L95ELQLZ1Y1LETHM1CS9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23</xdr:row>
      <xdr:rowOff>9525</xdr:rowOff>
    </xdr:from>
    <xdr:ext cx="114300" cy="114300"/>
    <xdr:pic>
      <xdr:nvPicPr>
        <xdr:cNvPr descr="TXSMH2MTH86CYKA26740RQPU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22</xdr:row>
      <xdr:rowOff>0</xdr:rowOff>
    </xdr:from>
    <xdr:ext cx="114300" cy="114300"/>
    <xdr:pic>
      <xdr:nvPicPr>
        <xdr:cNvPr descr="9BNF49V0R6VVYPHEVMJ3ABDQZ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21</xdr:row>
      <xdr:rowOff>0</xdr:rowOff>
    </xdr:from>
    <xdr:ext cx="114300" cy="114300"/>
    <xdr:pic>
      <xdr:nvPicPr>
        <xdr:cNvPr descr="3INNIMMPDBB0JF37L81M6ID21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26</xdr:row>
      <xdr:rowOff>0</xdr:rowOff>
    </xdr:from>
    <xdr:ext cx="114300" cy="114300"/>
    <xdr:pic>
      <xdr:nvPicPr>
        <xdr:cNvPr descr="9D4GQ34QB727H10MA3SSAR2R9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26</xdr:row>
      <xdr:rowOff>0</xdr:rowOff>
    </xdr:from>
    <xdr:ext cx="114300" cy="114300"/>
    <xdr:pic>
      <xdr:nvPicPr>
        <xdr:cNvPr descr="MEW27CPIFG44B7E7HEQUUF5QF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20</xdr:row>
      <xdr:rowOff>0</xdr:rowOff>
    </xdr:from>
    <xdr:ext cx="114300" cy="114300"/>
    <xdr:pic>
      <xdr:nvPicPr>
        <xdr:cNvPr descr="MRI962L5PB0E0YWXCIBN82VJH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20</xdr:row>
      <xdr:rowOff>0</xdr:rowOff>
    </xdr:from>
    <xdr:ext cx="114300" cy="114300"/>
    <xdr:pic>
      <xdr:nvPicPr>
        <xdr:cNvPr descr="S9JM17GP1802LHN4GT14BJYI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25</xdr:row>
      <xdr:rowOff>0</xdr:rowOff>
    </xdr:from>
    <xdr:ext cx="114300" cy="114300"/>
    <xdr:pic>
      <xdr:nvPicPr>
        <xdr:cNvPr descr="U084VZL15IMB1OFRRAY6GVKAE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29</xdr:row>
      <xdr:rowOff>0</xdr:rowOff>
    </xdr:from>
    <xdr:ext cx="114300" cy="114300"/>
    <xdr:pic>
      <xdr:nvPicPr>
        <xdr:cNvPr descr="1TM64TL2QIMYV7WYSV2VLGXY4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30</xdr:row>
      <xdr:rowOff>0</xdr:rowOff>
    </xdr:from>
    <xdr:ext cx="114300" cy="114300"/>
    <xdr:pic>
      <xdr:nvPicPr>
        <xdr:cNvPr descr="D6ZNRZJ7EX4GZT9RO8LE0C905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31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38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5</xdr:row>
      <xdr:rowOff>0</xdr:rowOff>
    </xdr:from>
    <xdr:ext cx="47625" cy="47625"/>
    <xdr:pic>
      <xdr:nvPicPr>
        <xdr:cNvPr descr="XX6TINEJADZGKR0CTM7ZRT0RA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descr="OF5ZI9PI5WH36VPANJ2DYLNMI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</xdr:row>
      <xdr:rowOff>0</xdr:rowOff>
    </xdr:from>
    <xdr:ext cx="47625" cy="47625"/>
    <xdr:pic>
      <xdr:nvPicPr>
        <xdr:cNvPr descr="IQGV9140X0K0UPBL8OGU3I44J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</xdr:row>
      <xdr:rowOff>0</xdr:rowOff>
    </xdr:from>
    <xdr:ext cx="47625" cy="47625"/>
    <xdr:pic>
      <xdr:nvPicPr>
        <xdr:cNvPr descr="ZTMFMXCIQSECDX38ALEFHUB00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5</xdr:row>
      <xdr:rowOff>0</xdr:rowOff>
    </xdr:from>
    <xdr:ext cx="47625" cy="47625"/>
    <xdr:pic>
      <xdr:nvPicPr>
        <xdr:cNvPr descr="OB6Q8NA4LZFE4GM9Y3V56BPMQ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5</xdr:row>
      <xdr:rowOff>0</xdr:rowOff>
    </xdr:from>
    <xdr:ext cx="47625" cy="47625"/>
    <xdr:pic>
      <xdr:nvPicPr>
        <xdr:cNvPr descr="9JK4SPV4DG7VTCZIILWHXQU5J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descr="KHBZFMANRA4UMJR1AB4M5NJNT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descr="9A4PWZ20RMSRF0PNECCDM75CA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5</xdr:row>
      <xdr:rowOff>0</xdr:rowOff>
    </xdr:from>
    <xdr:ext cx="133350" cy="114300"/>
    <xdr:pic>
      <xdr:nvPicPr>
        <xdr:cNvPr descr="Y5HX37BEUWSN1NEFJKZJXI3SX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5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5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6</xdr:row>
      <xdr:rowOff>0</xdr:rowOff>
    </xdr:from>
    <xdr:ext cx="114300" cy="114300"/>
    <xdr:pic>
      <xdr:nvPicPr>
        <xdr:cNvPr descr="ZQTVYL8DCSADVT0QMRXFLU0TR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14</xdr:row>
      <xdr:rowOff>0</xdr:rowOff>
    </xdr:from>
    <xdr:ext cx="114300" cy="114300"/>
    <xdr:pic>
      <xdr:nvPicPr>
        <xdr:cNvPr descr="9D4GQ34QB727H10MA3SSAR2R9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15</xdr:row>
      <xdr:rowOff>0</xdr:rowOff>
    </xdr:from>
    <xdr:ext cx="114300" cy="114300"/>
    <xdr:pic>
      <xdr:nvPicPr>
        <xdr:cNvPr descr="1TM64TL2QIMYV7WYSV2VLGXY4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16</xdr:row>
      <xdr:rowOff>0</xdr:rowOff>
    </xdr:from>
    <xdr:ext cx="114300" cy="114300"/>
    <xdr:pic>
      <xdr:nvPicPr>
        <xdr:cNvPr descr="D6ZNRZJ7EX4GZT9RO8LE0C905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17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114300" cy="114300"/>
    <xdr:pic>
      <xdr:nvPicPr>
        <xdr:cNvPr descr="QFXLG4ZCXTRQSJYFCKJ58G9N8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</xdr:row>
      <xdr:rowOff>0</xdr:rowOff>
    </xdr:from>
    <xdr:ext cx="114300" cy="114300"/>
    <xdr:pic>
      <xdr:nvPicPr>
        <xdr:cNvPr descr="MRI962L5PB0E0YWXCIBN82VJH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descr="7DJ9FILZD2YPS6X1JBP9E76TU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9</xdr:row>
      <xdr:rowOff>0</xdr:rowOff>
    </xdr:from>
    <xdr:ext cx="114300" cy="114300"/>
    <xdr:pic>
      <xdr:nvPicPr>
        <xdr:cNvPr descr="OALR4L95ELQLZ1Y1LETHM1CS9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114300" cy="114300"/>
    <xdr:pic>
      <xdr:nvPicPr>
        <xdr:cNvPr descr="9F076L7EQCF2COMMGCQG6BQGU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14</xdr:row>
      <xdr:rowOff>0</xdr:rowOff>
    </xdr:from>
    <xdr:ext cx="114300" cy="114300"/>
    <xdr:pic>
      <xdr:nvPicPr>
        <xdr:cNvPr descr="MEW27CPIFG44B7E7HEQUUF5QF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13</xdr:row>
      <xdr:rowOff>0</xdr:rowOff>
    </xdr:from>
    <xdr:ext cx="114300" cy="114300"/>
    <xdr:pic>
      <xdr:nvPicPr>
        <xdr:cNvPr descr="U084VZL15IMB1OFRRAY6GVKAE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12</xdr:row>
      <xdr:rowOff>0</xdr:rowOff>
    </xdr:from>
    <xdr:ext cx="114300" cy="114300"/>
    <xdr:pic>
      <xdr:nvPicPr>
        <xdr:cNvPr descr="ZRF0KB1IYQSNV63CTXT25G67G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11</xdr:row>
      <xdr:rowOff>0</xdr:rowOff>
    </xdr:from>
    <xdr:ext cx="114300" cy="114300"/>
    <xdr:pic>
      <xdr:nvPicPr>
        <xdr:cNvPr descr="78CUMI0OVLYJRSDRQ3V2YX812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10</xdr:row>
      <xdr:rowOff>9525</xdr:rowOff>
    </xdr:from>
    <xdr:ext cx="114300" cy="114300"/>
    <xdr:pic>
      <xdr:nvPicPr>
        <xdr:cNvPr descr="TXSMH2MTH86CYKA26740RQPU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9</xdr:row>
      <xdr:rowOff>0</xdr:rowOff>
    </xdr:from>
    <xdr:ext cx="114300" cy="114300"/>
    <xdr:pic>
      <xdr:nvPicPr>
        <xdr:cNvPr descr="9BNF49V0R6VVYPHEVMJ3ABDQZ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8</xdr:row>
      <xdr:rowOff>0</xdr:rowOff>
    </xdr:from>
    <xdr:ext cx="114300" cy="114300"/>
    <xdr:pic>
      <xdr:nvPicPr>
        <xdr:cNvPr descr="3INNIMMPDBB0JF37L81M6ID21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7</xdr:row>
      <xdr:rowOff>0</xdr:rowOff>
    </xdr:from>
    <xdr:ext cx="114300" cy="114300"/>
    <xdr:pic>
      <xdr:nvPicPr>
        <xdr:cNvPr descr="S9JM17GP1802LHN4GT14BJYI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6</xdr:row>
      <xdr:rowOff>0</xdr:rowOff>
    </xdr:from>
    <xdr:ext cx="114300" cy="114300"/>
    <xdr:pic>
      <xdr:nvPicPr>
        <xdr:cNvPr descr="9CN2Y88X8WYV1HWZG1QILY9BK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descr="AZ9ST0XDIOP50HSUFO5V31BR0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257300" cy="0"/>
    <xdr:pic>
      <xdr:nvPicPr>
        <xdr:cNvPr descr="infofield_prev"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257300" cy="0"/>
    <xdr:pic>
      <xdr:nvPicPr>
        <xdr:cNvPr descr="infofield_prev"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19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25</xdr:row>
      <xdr:rowOff>0</xdr:rowOff>
    </xdr:from>
    <xdr:ext cx="114300" cy="114300"/>
    <xdr:pic>
      <xdr:nvPicPr>
        <xdr:cNvPr descr="OALR4L95ELQLZ1Y1LETHM1CS9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26</xdr:row>
      <xdr:rowOff>9525</xdr:rowOff>
    </xdr:from>
    <xdr:ext cx="114300" cy="114300"/>
    <xdr:pic>
      <xdr:nvPicPr>
        <xdr:cNvPr descr="TXSMH2MTH86CYKA26740RQPU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25</xdr:row>
      <xdr:rowOff>0</xdr:rowOff>
    </xdr:from>
    <xdr:ext cx="114300" cy="114300"/>
    <xdr:pic>
      <xdr:nvPicPr>
        <xdr:cNvPr descr="9BNF49V0R6VVYPHEVMJ3ABDQZ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24</xdr:row>
      <xdr:rowOff>0</xdr:rowOff>
    </xdr:from>
    <xdr:ext cx="114300" cy="114300"/>
    <xdr:pic>
      <xdr:nvPicPr>
        <xdr:cNvPr descr="3INNIMMPDBB0JF37L81M6ID21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29</xdr:row>
      <xdr:rowOff>0</xdr:rowOff>
    </xdr:from>
    <xdr:ext cx="114300" cy="114300"/>
    <xdr:pic>
      <xdr:nvPicPr>
        <xdr:cNvPr descr="9D4GQ34QB727H10MA3SSAR2R9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29</xdr:row>
      <xdr:rowOff>0</xdr:rowOff>
    </xdr:from>
    <xdr:ext cx="114300" cy="114300"/>
    <xdr:pic>
      <xdr:nvPicPr>
        <xdr:cNvPr descr="MEW27CPIFG44B7E7HEQUUF5QF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23</xdr:row>
      <xdr:rowOff>0</xdr:rowOff>
    </xdr:from>
    <xdr:ext cx="114300" cy="114300"/>
    <xdr:pic>
      <xdr:nvPicPr>
        <xdr:cNvPr descr="MRI962L5PB0E0YWXCIBN82VJH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23</xdr:row>
      <xdr:rowOff>0</xdr:rowOff>
    </xdr:from>
    <xdr:ext cx="114300" cy="114300"/>
    <xdr:pic>
      <xdr:nvPicPr>
        <xdr:cNvPr descr="S9JM17GP1802LHN4GT14BJYI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28</xdr:row>
      <xdr:rowOff>0</xdr:rowOff>
    </xdr:from>
    <xdr:ext cx="114300" cy="114300"/>
    <xdr:pic>
      <xdr:nvPicPr>
        <xdr:cNvPr descr="U084VZL15IMB1OFRRAY6GVKAE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32</xdr:row>
      <xdr:rowOff>0</xdr:rowOff>
    </xdr:from>
    <xdr:ext cx="114300" cy="114300"/>
    <xdr:pic>
      <xdr:nvPicPr>
        <xdr:cNvPr descr="1TM64TL2QIMYV7WYSV2VLGXY4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33</xdr:row>
      <xdr:rowOff>0</xdr:rowOff>
    </xdr:from>
    <xdr:ext cx="114300" cy="114300"/>
    <xdr:pic>
      <xdr:nvPicPr>
        <xdr:cNvPr descr="D6ZNRZJ7EX4GZT9RO8LE0C905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34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41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5</xdr:row>
      <xdr:rowOff>0</xdr:rowOff>
    </xdr:from>
    <xdr:ext cx="47625" cy="47625"/>
    <xdr:pic>
      <xdr:nvPicPr>
        <xdr:cNvPr descr="XX6TINEJADZGKR0CTM7ZRT0RA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</xdr:row>
      <xdr:rowOff>0</xdr:rowOff>
    </xdr:from>
    <xdr:ext cx="47625" cy="47625"/>
    <xdr:pic>
      <xdr:nvPicPr>
        <xdr:cNvPr descr="OF5ZI9PI5WH36VPANJ2DYLNMI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</xdr:row>
      <xdr:rowOff>0</xdr:rowOff>
    </xdr:from>
    <xdr:ext cx="47625" cy="47625"/>
    <xdr:pic>
      <xdr:nvPicPr>
        <xdr:cNvPr descr="IQGV9140X0K0UPBL8OGU3I44J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</xdr:row>
      <xdr:rowOff>0</xdr:rowOff>
    </xdr:from>
    <xdr:ext cx="47625" cy="47625"/>
    <xdr:pic>
      <xdr:nvPicPr>
        <xdr:cNvPr descr="ZTMFMXCIQSECDX38ALEFHUB00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5</xdr:row>
      <xdr:rowOff>0</xdr:rowOff>
    </xdr:from>
    <xdr:ext cx="47625" cy="47625"/>
    <xdr:pic>
      <xdr:nvPicPr>
        <xdr:cNvPr descr="OB6Q8NA4LZFE4GM9Y3V56BPMQ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5</xdr:row>
      <xdr:rowOff>0</xdr:rowOff>
    </xdr:from>
    <xdr:ext cx="47625" cy="47625"/>
    <xdr:pic>
      <xdr:nvPicPr>
        <xdr:cNvPr descr="9JK4SPV4DG7VTCZIILWHXQU5J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</xdr:row>
      <xdr:rowOff>0</xdr:rowOff>
    </xdr:from>
    <xdr:ext cx="47625" cy="47625"/>
    <xdr:pic>
      <xdr:nvPicPr>
        <xdr:cNvPr descr="KHBZFMANRA4UMJR1AB4M5NJNT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</xdr:row>
      <xdr:rowOff>0</xdr:rowOff>
    </xdr:from>
    <xdr:ext cx="47625" cy="47625"/>
    <xdr:pic>
      <xdr:nvPicPr>
        <xdr:cNvPr descr="9A4PWZ20RMSRF0PNECCDM75CA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</xdr:row>
      <xdr:rowOff>0</xdr:rowOff>
    </xdr:from>
    <xdr:ext cx="133350" cy="114300"/>
    <xdr:pic>
      <xdr:nvPicPr>
        <xdr:cNvPr descr="Y5HX37BEUWSN1NEFJKZJXI3SX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5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5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</xdr:row>
      <xdr:rowOff>0</xdr:rowOff>
    </xdr:from>
    <xdr:ext cx="114300" cy="114300"/>
    <xdr:pic>
      <xdr:nvPicPr>
        <xdr:cNvPr descr="ZQTVYL8DCSADVT0QMRXFLU0TR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0</xdr:rowOff>
    </xdr:from>
    <xdr:ext cx="114300" cy="114300"/>
    <xdr:pic>
      <xdr:nvPicPr>
        <xdr:cNvPr descr="9D4GQ34QB727H10MA3SSAR2R9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</xdr:row>
      <xdr:rowOff>0</xdr:rowOff>
    </xdr:from>
    <xdr:ext cx="114300" cy="114300"/>
    <xdr:pic>
      <xdr:nvPicPr>
        <xdr:cNvPr descr="1TM64TL2QIMYV7WYSV2VLGXY4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</xdr:row>
      <xdr:rowOff>0</xdr:rowOff>
    </xdr:from>
    <xdr:ext cx="114300" cy="114300"/>
    <xdr:pic>
      <xdr:nvPicPr>
        <xdr:cNvPr descr="D6ZNRZJ7EX4GZT9RO8LE0C905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</xdr:row>
      <xdr:rowOff>0</xdr:rowOff>
    </xdr:from>
    <xdr:ext cx="114300" cy="114300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</xdr:row>
      <xdr:rowOff>0</xdr:rowOff>
    </xdr:from>
    <xdr:ext cx="114300" cy="114300"/>
    <xdr:pic>
      <xdr:nvPicPr>
        <xdr:cNvPr descr="QFXLG4ZCXTRQSJYFCKJ58G9N8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114300" cy="114300"/>
    <xdr:pic>
      <xdr:nvPicPr>
        <xdr:cNvPr descr="MRI962L5PB0E0YWXCIBN82VJH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</xdr:row>
      <xdr:rowOff>0</xdr:rowOff>
    </xdr:from>
    <xdr:ext cx="114300" cy="114300"/>
    <xdr:pic>
      <xdr:nvPicPr>
        <xdr:cNvPr descr="7DJ9FILZD2YPS6X1JBP9E76TU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</xdr:row>
      <xdr:rowOff>0</xdr:rowOff>
    </xdr:from>
    <xdr:ext cx="114300" cy="114300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</xdr:row>
      <xdr:rowOff>0</xdr:rowOff>
    </xdr:from>
    <xdr:ext cx="114300" cy="114300"/>
    <xdr:pic>
      <xdr:nvPicPr>
        <xdr:cNvPr descr="OALR4L95ELQLZ1Y1LETHM1CS9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</xdr:row>
      <xdr:rowOff>0</xdr:rowOff>
    </xdr:from>
    <xdr:ext cx="114300" cy="114300"/>
    <xdr:pic>
      <xdr:nvPicPr>
        <xdr:cNvPr descr="9F076L7EQCF2COMMGCQG6BQGU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0</xdr:rowOff>
    </xdr:from>
    <xdr:ext cx="114300" cy="114300"/>
    <xdr:pic>
      <xdr:nvPicPr>
        <xdr:cNvPr descr="MEW27CPIFG44B7E7HEQUUF5QF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114300" cy="114300"/>
    <xdr:pic>
      <xdr:nvPicPr>
        <xdr:cNvPr descr="U084VZL15IMB1OFRRAY6GVKAE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114300" cy="114300"/>
    <xdr:pic>
      <xdr:nvPicPr>
        <xdr:cNvPr descr="ZRF0KB1IYQSNV63CTXT25G67G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</xdr:row>
      <xdr:rowOff>0</xdr:rowOff>
    </xdr:from>
    <xdr:ext cx="114300" cy="114300"/>
    <xdr:pic>
      <xdr:nvPicPr>
        <xdr:cNvPr descr="78CUMI0OVLYJRSDRQ3V2YX812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</xdr:row>
      <xdr:rowOff>9525</xdr:rowOff>
    </xdr:from>
    <xdr:ext cx="114300" cy="114300"/>
    <xdr:pic>
      <xdr:nvPicPr>
        <xdr:cNvPr descr="TXSMH2MTH86CYKA26740RQPU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</xdr:row>
      <xdr:rowOff>0</xdr:rowOff>
    </xdr:from>
    <xdr:ext cx="114300" cy="114300"/>
    <xdr:pic>
      <xdr:nvPicPr>
        <xdr:cNvPr descr="9BNF49V0R6VVYPHEVMJ3ABDQZ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</xdr:row>
      <xdr:rowOff>0</xdr:rowOff>
    </xdr:from>
    <xdr:ext cx="114300" cy="114300"/>
    <xdr:pic>
      <xdr:nvPicPr>
        <xdr:cNvPr descr="3INNIMMPDBB0JF37L81M6ID21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114300" cy="114300"/>
    <xdr:pic>
      <xdr:nvPicPr>
        <xdr:cNvPr descr="S9JM17GP1802LHN4GT14BJYI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</xdr:row>
      <xdr:rowOff>0</xdr:rowOff>
    </xdr:from>
    <xdr:ext cx="114300" cy="114300"/>
    <xdr:pic>
      <xdr:nvPicPr>
        <xdr:cNvPr descr="9CN2Y88X8WYV1HWZG1QILY9BK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</xdr:row>
      <xdr:rowOff>0</xdr:rowOff>
    </xdr:from>
    <xdr:ext cx="114300" cy="114300"/>
    <xdr:pic>
      <xdr:nvPicPr>
        <xdr:cNvPr descr="AZ9ST0XDIOP50HSUFO5V31BR0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descr="XX6TINEJADZGKR0CTM7ZRT0RA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descr="OF5ZI9PI5WH36VPANJ2DYLNMI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descr="KHBZFMANRA4UMJR1AB4M5NJNT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descr="9A4PWZ20RMSRF0PNECCDM75CA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5</xdr:row>
      <xdr:rowOff>0</xdr:rowOff>
    </xdr:from>
    <xdr:ext cx="133350" cy="114300"/>
    <xdr:pic>
      <xdr:nvPicPr>
        <xdr:cNvPr descr="Y5HX37BEUWSN1NEFJKZJXI3SX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6</xdr:row>
      <xdr:rowOff>0</xdr:rowOff>
    </xdr:from>
    <xdr:ext cx="114300" cy="114300"/>
    <xdr:pic>
      <xdr:nvPicPr>
        <xdr:cNvPr descr="ZQTVYL8DCSADVT0QMRXFLU0TR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14</xdr:row>
      <xdr:rowOff>0</xdr:rowOff>
    </xdr:from>
    <xdr:ext cx="114300" cy="114300"/>
    <xdr:pic>
      <xdr:nvPicPr>
        <xdr:cNvPr descr="9D4GQ34QB727H10MA3SSAR2R9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15</xdr:row>
      <xdr:rowOff>0</xdr:rowOff>
    </xdr:from>
    <xdr:ext cx="114300" cy="114300"/>
    <xdr:pic>
      <xdr:nvPicPr>
        <xdr:cNvPr descr="1TM64TL2QIMYV7WYSV2VLGXY4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16</xdr:row>
      <xdr:rowOff>0</xdr:rowOff>
    </xdr:from>
    <xdr:ext cx="114300" cy="114300"/>
    <xdr:pic>
      <xdr:nvPicPr>
        <xdr:cNvPr descr="D6ZNRZJ7EX4GZT9RO8LE0C905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17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114300" cy="114300"/>
    <xdr:pic>
      <xdr:nvPicPr>
        <xdr:cNvPr descr="QFXLG4ZCXTRQSJYFCKJ58G9N8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</xdr:row>
      <xdr:rowOff>0</xdr:rowOff>
    </xdr:from>
    <xdr:ext cx="114300" cy="114300"/>
    <xdr:pic>
      <xdr:nvPicPr>
        <xdr:cNvPr descr="MRI962L5PB0E0YWXCIBN82VJH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descr="7DJ9FILZD2YPS6X1JBP9E76TU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9</xdr:row>
      <xdr:rowOff>0</xdr:rowOff>
    </xdr:from>
    <xdr:ext cx="114300" cy="114300"/>
    <xdr:pic>
      <xdr:nvPicPr>
        <xdr:cNvPr descr="OALR4L95ELQLZ1Y1LETHM1CS9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114300" cy="114300"/>
    <xdr:pic>
      <xdr:nvPicPr>
        <xdr:cNvPr descr="9F076L7EQCF2COMMGCQG6BQGU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14</xdr:row>
      <xdr:rowOff>0</xdr:rowOff>
    </xdr:from>
    <xdr:ext cx="114300" cy="114300"/>
    <xdr:pic>
      <xdr:nvPicPr>
        <xdr:cNvPr descr="MEW27CPIFG44B7E7HEQUUF5QF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13</xdr:row>
      <xdr:rowOff>0</xdr:rowOff>
    </xdr:from>
    <xdr:ext cx="114300" cy="114300"/>
    <xdr:pic>
      <xdr:nvPicPr>
        <xdr:cNvPr descr="U084VZL15IMB1OFRRAY6GVKAE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12</xdr:row>
      <xdr:rowOff>0</xdr:rowOff>
    </xdr:from>
    <xdr:ext cx="114300" cy="114300"/>
    <xdr:pic>
      <xdr:nvPicPr>
        <xdr:cNvPr descr="ZRF0KB1IYQSNV63CTXT25G67G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11</xdr:row>
      <xdr:rowOff>0</xdr:rowOff>
    </xdr:from>
    <xdr:ext cx="114300" cy="114300"/>
    <xdr:pic>
      <xdr:nvPicPr>
        <xdr:cNvPr descr="78CUMI0OVLYJRSDRQ3V2YX812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10</xdr:row>
      <xdr:rowOff>9525</xdr:rowOff>
    </xdr:from>
    <xdr:ext cx="114300" cy="114300"/>
    <xdr:pic>
      <xdr:nvPicPr>
        <xdr:cNvPr descr="TXSMH2MTH86CYKA26740RQPU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9</xdr:row>
      <xdr:rowOff>0</xdr:rowOff>
    </xdr:from>
    <xdr:ext cx="114300" cy="114300"/>
    <xdr:pic>
      <xdr:nvPicPr>
        <xdr:cNvPr descr="9BNF49V0R6VVYPHEVMJ3ABDQZ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8</xdr:row>
      <xdr:rowOff>0</xdr:rowOff>
    </xdr:from>
    <xdr:ext cx="114300" cy="114300"/>
    <xdr:pic>
      <xdr:nvPicPr>
        <xdr:cNvPr descr="3INNIMMPDBB0JF37L81M6ID21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7</xdr:row>
      <xdr:rowOff>0</xdr:rowOff>
    </xdr:from>
    <xdr:ext cx="114300" cy="114300"/>
    <xdr:pic>
      <xdr:nvPicPr>
        <xdr:cNvPr descr="S9JM17GP1802LHN4GT14BJYI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6</xdr:row>
      <xdr:rowOff>0</xdr:rowOff>
    </xdr:from>
    <xdr:ext cx="114300" cy="114300"/>
    <xdr:pic>
      <xdr:nvPicPr>
        <xdr:cNvPr descr="9CN2Y88X8WYV1HWZG1QILY9BK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descr="AZ9ST0XDIOP50HSUFO5V31BR0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19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25</xdr:row>
      <xdr:rowOff>0</xdr:rowOff>
    </xdr:from>
    <xdr:ext cx="114300" cy="114300"/>
    <xdr:pic>
      <xdr:nvPicPr>
        <xdr:cNvPr descr="OALR4L95ELQLZ1Y1LETHM1CS9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26</xdr:row>
      <xdr:rowOff>9525</xdr:rowOff>
    </xdr:from>
    <xdr:ext cx="114300" cy="114300"/>
    <xdr:pic>
      <xdr:nvPicPr>
        <xdr:cNvPr descr="TXSMH2MTH86CYKA26740RQPU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25</xdr:row>
      <xdr:rowOff>0</xdr:rowOff>
    </xdr:from>
    <xdr:ext cx="114300" cy="114300"/>
    <xdr:pic>
      <xdr:nvPicPr>
        <xdr:cNvPr descr="9BNF49V0R6VVYPHEVMJ3ABDQZ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24</xdr:row>
      <xdr:rowOff>0</xdr:rowOff>
    </xdr:from>
    <xdr:ext cx="114300" cy="114300"/>
    <xdr:pic>
      <xdr:nvPicPr>
        <xdr:cNvPr descr="3INNIMMPDBB0JF37L81M6ID21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29</xdr:row>
      <xdr:rowOff>0</xdr:rowOff>
    </xdr:from>
    <xdr:ext cx="114300" cy="114300"/>
    <xdr:pic>
      <xdr:nvPicPr>
        <xdr:cNvPr descr="9D4GQ34QB727H10MA3SSAR2R9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29</xdr:row>
      <xdr:rowOff>0</xdr:rowOff>
    </xdr:from>
    <xdr:ext cx="114300" cy="114300"/>
    <xdr:pic>
      <xdr:nvPicPr>
        <xdr:cNvPr descr="MEW27CPIFG44B7E7HEQUUF5QF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23</xdr:row>
      <xdr:rowOff>0</xdr:rowOff>
    </xdr:from>
    <xdr:ext cx="114300" cy="114300"/>
    <xdr:pic>
      <xdr:nvPicPr>
        <xdr:cNvPr descr="MRI962L5PB0E0YWXCIBN82VJH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23</xdr:row>
      <xdr:rowOff>0</xdr:rowOff>
    </xdr:from>
    <xdr:ext cx="114300" cy="114300"/>
    <xdr:pic>
      <xdr:nvPicPr>
        <xdr:cNvPr descr="S9JM17GP1802LHN4GT14BJYI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28</xdr:row>
      <xdr:rowOff>0</xdr:rowOff>
    </xdr:from>
    <xdr:ext cx="114300" cy="114300"/>
    <xdr:pic>
      <xdr:nvPicPr>
        <xdr:cNvPr descr="U084VZL15IMB1OFRRAY6GVKAE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32</xdr:row>
      <xdr:rowOff>0</xdr:rowOff>
    </xdr:from>
    <xdr:ext cx="114300" cy="114300"/>
    <xdr:pic>
      <xdr:nvPicPr>
        <xdr:cNvPr descr="1TM64TL2QIMYV7WYSV2VLGXY4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33</xdr:row>
      <xdr:rowOff>0</xdr:rowOff>
    </xdr:from>
    <xdr:ext cx="114300" cy="114300"/>
    <xdr:pic>
      <xdr:nvPicPr>
        <xdr:cNvPr descr="D6ZNRZJ7EX4GZT9RO8LE0C905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34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41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5</xdr:row>
      <xdr:rowOff>0</xdr:rowOff>
    </xdr:from>
    <xdr:ext cx="47625" cy="47625"/>
    <xdr:pic>
      <xdr:nvPicPr>
        <xdr:cNvPr descr="XX6TINEJADZGKR0CTM7ZRT0RA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descr="OF5ZI9PI5WH36VPANJ2DYLNMI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</xdr:row>
      <xdr:rowOff>0</xdr:rowOff>
    </xdr:from>
    <xdr:ext cx="47625" cy="47625"/>
    <xdr:pic>
      <xdr:nvPicPr>
        <xdr:cNvPr descr="IQGV9140X0K0UPBL8OGU3I44J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</xdr:row>
      <xdr:rowOff>0</xdr:rowOff>
    </xdr:from>
    <xdr:ext cx="47625" cy="47625"/>
    <xdr:pic>
      <xdr:nvPicPr>
        <xdr:cNvPr descr="ZTMFMXCIQSECDX38ALEFHUB00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5</xdr:row>
      <xdr:rowOff>0</xdr:rowOff>
    </xdr:from>
    <xdr:ext cx="47625" cy="47625"/>
    <xdr:pic>
      <xdr:nvPicPr>
        <xdr:cNvPr descr="OB6Q8NA4LZFE4GM9Y3V56BPMQ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5</xdr:row>
      <xdr:rowOff>0</xdr:rowOff>
    </xdr:from>
    <xdr:ext cx="47625" cy="47625"/>
    <xdr:pic>
      <xdr:nvPicPr>
        <xdr:cNvPr descr="9JK4SPV4DG7VTCZIILWHXQU5J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descr="KHBZFMANRA4UMJR1AB4M5NJNT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descr="9A4PWZ20RMSRF0PNECCDM75CA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5</xdr:row>
      <xdr:rowOff>0</xdr:rowOff>
    </xdr:from>
    <xdr:ext cx="133350" cy="114300"/>
    <xdr:pic>
      <xdr:nvPicPr>
        <xdr:cNvPr descr="Y5HX37BEUWSN1NEFJKZJXI3SX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5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5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6</xdr:row>
      <xdr:rowOff>0</xdr:rowOff>
    </xdr:from>
    <xdr:ext cx="114300" cy="114300"/>
    <xdr:pic>
      <xdr:nvPicPr>
        <xdr:cNvPr descr="ZQTVYL8DCSADVT0QMRXFLU0TR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14</xdr:row>
      <xdr:rowOff>0</xdr:rowOff>
    </xdr:from>
    <xdr:ext cx="114300" cy="114300"/>
    <xdr:pic>
      <xdr:nvPicPr>
        <xdr:cNvPr descr="9D4GQ34QB727H10MA3SSAR2R9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15</xdr:row>
      <xdr:rowOff>0</xdr:rowOff>
    </xdr:from>
    <xdr:ext cx="114300" cy="114300"/>
    <xdr:pic>
      <xdr:nvPicPr>
        <xdr:cNvPr descr="1TM64TL2QIMYV7WYSV2VLGXY4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16</xdr:row>
      <xdr:rowOff>0</xdr:rowOff>
    </xdr:from>
    <xdr:ext cx="114300" cy="114300"/>
    <xdr:pic>
      <xdr:nvPicPr>
        <xdr:cNvPr descr="D6ZNRZJ7EX4GZT9RO8LE0C905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17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114300" cy="114300"/>
    <xdr:pic>
      <xdr:nvPicPr>
        <xdr:cNvPr descr="QFXLG4ZCXTRQSJYFCKJ58G9N8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</xdr:row>
      <xdr:rowOff>0</xdr:rowOff>
    </xdr:from>
    <xdr:ext cx="114300" cy="114300"/>
    <xdr:pic>
      <xdr:nvPicPr>
        <xdr:cNvPr descr="MRI962L5PB0E0YWXCIBN82VJH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descr="7DJ9FILZD2YPS6X1JBP9E76TU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9</xdr:row>
      <xdr:rowOff>0</xdr:rowOff>
    </xdr:from>
    <xdr:ext cx="114300" cy="114300"/>
    <xdr:pic>
      <xdr:nvPicPr>
        <xdr:cNvPr descr="OALR4L95ELQLZ1Y1LETHM1CS9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114300" cy="114300"/>
    <xdr:pic>
      <xdr:nvPicPr>
        <xdr:cNvPr descr="9F076L7EQCF2COMMGCQG6BQGU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14</xdr:row>
      <xdr:rowOff>0</xdr:rowOff>
    </xdr:from>
    <xdr:ext cx="114300" cy="114300"/>
    <xdr:pic>
      <xdr:nvPicPr>
        <xdr:cNvPr descr="MEW27CPIFG44B7E7HEQUUF5QF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13</xdr:row>
      <xdr:rowOff>0</xdr:rowOff>
    </xdr:from>
    <xdr:ext cx="114300" cy="114300"/>
    <xdr:pic>
      <xdr:nvPicPr>
        <xdr:cNvPr descr="U084VZL15IMB1OFRRAY6GVKAE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12</xdr:row>
      <xdr:rowOff>0</xdr:rowOff>
    </xdr:from>
    <xdr:ext cx="114300" cy="114300"/>
    <xdr:pic>
      <xdr:nvPicPr>
        <xdr:cNvPr descr="ZRF0KB1IYQSNV63CTXT25G67G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11</xdr:row>
      <xdr:rowOff>0</xdr:rowOff>
    </xdr:from>
    <xdr:ext cx="114300" cy="114300"/>
    <xdr:pic>
      <xdr:nvPicPr>
        <xdr:cNvPr descr="78CUMI0OVLYJRSDRQ3V2YX812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10</xdr:row>
      <xdr:rowOff>9525</xdr:rowOff>
    </xdr:from>
    <xdr:ext cx="114300" cy="114300"/>
    <xdr:pic>
      <xdr:nvPicPr>
        <xdr:cNvPr descr="TXSMH2MTH86CYKA26740RQPU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9</xdr:row>
      <xdr:rowOff>0</xdr:rowOff>
    </xdr:from>
    <xdr:ext cx="114300" cy="114300"/>
    <xdr:pic>
      <xdr:nvPicPr>
        <xdr:cNvPr descr="9BNF49V0R6VVYPHEVMJ3ABDQZ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8</xdr:row>
      <xdr:rowOff>0</xdr:rowOff>
    </xdr:from>
    <xdr:ext cx="114300" cy="114300"/>
    <xdr:pic>
      <xdr:nvPicPr>
        <xdr:cNvPr descr="3INNIMMPDBB0JF37L81M6ID21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7</xdr:row>
      <xdr:rowOff>0</xdr:rowOff>
    </xdr:from>
    <xdr:ext cx="114300" cy="114300"/>
    <xdr:pic>
      <xdr:nvPicPr>
        <xdr:cNvPr descr="S9JM17GP1802LHN4GT14BJYI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6</xdr:row>
      <xdr:rowOff>0</xdr:rowOff>
    </xdr:from>
    <xdr:ext cx="114300" cy="114300"/>
    <xdr:pic>
      <xdr:nvPicPr>
        <xdr:cNvPr descr="9CN2Y88X8WYV1HWZG1QILY9BK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descr="AZ9ST0XDIOP50HSUFO5V31BR0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819150</xdr:colOff>
      <xdr:row>4</xdr:row>
      <xdr:rowOff>19050</xdr:rowOff>
    </xdr:from>
    <xdr:ext cx="695325" cy="161925"/>
    <xdr:pic>
      <xdr:nvPicPr>
        <xdr:cNvPr descr="Information_pressed" id="0" name="image7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790575</xdr:colOff>
      <xdr:row>3</xdr:row>
      <xdr:rowOff>276225</xdr:rowOff>
    </xdr:from>
    <xdr:ext cx="457200" cy="152400"/>
    <xdr:pic>
      <xdr:nvPicPr>
        <xdr:cNvPr descr="Filter_pressed" id="0" name="image6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1285875</xdr:colOff>
      <xdr:row>15</xdr:row>
      <xdr:rowOff>47625</xdr:rowOff>
    </xdr:from>
    <xdr:ext cx="3286125" cy="0"/>
    <xdr:pic>
      <xdr:nvPicPr>
        <xdr:cNvPr descr="B0ZJHZS0F6AKHRWHNPQ63PUCZ" id="0" name="image5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419100</xdr:colOff>
      <xdr:row>15</xdr:row>
      <xdr:rowOff>47625</xdr:rowOff>
    </xdr:from>
    <xdr:ext cx="3657600" cy="0"/>
    <xdr:pic>
      <xdr:nvPicPr>
        <xdr:cNvPr descr="H3BV6LT962ERI9HFHZFWSTS8B" id="0" name="image5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19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038350" cy="0"/>
    <xdr:pic>
      <xdr:nvPicPr>
        <xdr:cNvPr id="0" name="image8.gif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descr="XX6TINEJADZGKR0CTM7ZRT0RA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descr="OF5ZI9PI5WH36VPANJ2DYLNMI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descr="KHBZFMANRA4UMJR1AB4M5NJNT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descr="9A4PWZ20RMSRF0PNECCDM75CA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5</xdr:row>
      <xdr:rowOff>0</xdr:rowOff>
    </xdr:from>
    <xdr:ext cx="133350" cy="114300"/>
    <xdr:pic>
      <xdr:nvPicPr>
        <xdr:cNvPr descr="Y5HX37BEUWSN1NEFJKZJXI3SX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6</xdr:row>
      <xdr:rowOff>0</xdr:rowOff>
    </xdr:from>
    <xdr:ext cx="114300" cy="114300"/>
    <xdr:pic>
      <xdr:nvPicPr>
        <xdr:cNvPr descr="ZQTVYL8DCSADVT0QMRXFLU0TR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14</xdr:row>
      <xdr:rowOff>0</xdr:rowOff>
    </xdr:from>
    <xdr:ext cx="114300" cy="114300"/>
    <xdr:pic>
      <xdr:nvPicPr>
        <xdr:cNvPr descr="9D4GQ34QB727H10MA3SSAR2R9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15</xdr:row>
      <xdr:rowOff>0</xdr:rowOff>
    </xdr:from>
    <xdr:ext cx="114300" cy="114300"/>
    <xdr:pic>
      <xdr:nvPicPr>
        <xdr:cNvPr descr="1TM64TL2QIMYV7WYSV2VLGXY4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16</xdr:row>
      <xdr:rowOff>0</xdr:rowOff>
    </xdr:from>
    <xdr:ext cx="114300" cy="114300"/>
    <xdr:pic>
      <xdr:nvPicPr>
        <xdr:cNvPr descr="D6ZNRZJ7EX4GZT9RO8LE0C905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17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114300" cy="114300"/>
    <xdr:pic>
      <xdr:nvPicPr>
        <xdr:cNvPr descr="QFXLG4ZCXTRQSJYFCKJ58G9N8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</xdr:row>
      <xdr:rowOff>0</xdr:rowOff>
    </xdr:from>
    <xdr:ext cx="114300" cy="114300"/>
    <xdr:pic>
      <xdr:nvPicPr>
        <xdr:cNvPr descr="MRI962L5PB0E0YWXCIBN82VJH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descr="7DJ9FILZD2YPS6X1JBP9E76TU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9</xdr:row>
      <xdr:rowOff>0</xdr:rowOff>
    </xdr:from>
    <xdr:ext cx="114300" cy="114300"/>
    <xdr:pic>
      <xdr:nvPicPr>
        <xdr:cNvPr descr="OALR4L95ELQLZ1Y1LETHM1CS9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114300" cy="114300"/>
    <xdr:pic>
      <xdr:nvPicPr>
        <xdr:cNvPr descr="9F076L7EQCF2COMMGCQG6BQGU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14</xdr:row>
      <xdr:rowOff>0</xdr:rowOff>
    </xdr:from>
    <xdr:ext cx="114300" cy="114300"/>
    <xdr:pic>
      <xdr:nvPicPr>
        <xdr:cNvPr descr="MEW27CPIFG44B7E7HEQUUF5QF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13</xdr:row>
      <xdr:rowOff>0</xdr:rowOff>
    </xdr:from>
    <xdr:ext cx="114300" cy="114300"/>
    <xdr:pic>
      <xdr:nvPicPr>
        <xdr:cNvPr descr="U084VZL15IMB1OFRRAY6GVKAE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12</xdr:row>
      <xdr:rowOff>0</xdr:rowOff>
    </xdr:from>
    <xdr:ext cx="114300" cy="114300"/>
    <xdr:pic>
      <xdr:nvPicPr>
        <xdr:cNvPr descr="ZRF0KB1IYQSNV63CTXT25G67G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11</xdr:row>
      <xdr:rowOff>0</xdr:rowOff>
    </xdr:from>
    <xdr:ext cx="114300" cy="114300"/>
    <xdr:pic>
      <xdr:nvPicPr>
        <xdr:cNvPr descr="78CUMI0OVLYJRSDRQ3V2YX812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10</xdr:row>
      <xdr:rowOff>9525</xdr:rowOff>
    </xdr:from>
    <xdr:ext cx="114300" cy="114300"/>
    <xdr:pic>
      <xdr:nvPicPr>
        <xdr:cNvPr descr="TXSMH2MTH86CYKA26740RQPU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9</xdr:row>
      <xdr:rowOff>0</xdr:rowOff>
    </xdr:from>
    <xdr:ext cx="114300" cy="114300"/>
    <xdr:pic>
      <xdr:nvPicPr>
        <xdr:cNvPr descr="9BNF49V0R6VVYPHEVMJ3ABDQZ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8</xdr:row>
      <xdr:rowOff>0</xdr:rowOff>
    </xdr:from>
    <xdr:ext cx="114300" cy="114300"/>
    <xdr:pic>
      <xdr:nvPicPr>
        <xdr:cNvPr descr="3INNIMMPDBB0JF37L81M6ID21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7</xdr:row>
      <xdr:rowOff>0</xdr:rowOff>
    </xdr:from>
    <xdr:ext cx="114300" cy="114300"/>
    <xdr:pic>
      <xdr:nvPicPr>
        <xdr:cNvPr descr="S9JM17GP1802LHN4GT14BJYI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6</xdr:row>
      <xdr:rowOff>0</xdr:rowOff>
    </xdr:from>
    <xdr:ext cx="114300" cy="114300"/>
    <xdr:pic>
      <xdr:nvPicPr>
        <xdr:cNvPr descr="9CN2Y88X8WYV1HWZG1QILY9BK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descr="AZ9ST0XDIOP50HSUFO5V31BR0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19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25</xdr:row>
      <xdr:rowOff>0</xdr:rowOff>
    </xdr:from>
    <xdr:ext cx="114300" cy="114300"/>
    <xdr:pic>
      <xdr:nvPicPr>
        <xdr:cNvPr descr="OALR4L95ELQLZ1Y1LETHM1CS9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26</xdr:row>
      <xdr:rowOff>9525</xdr:rowOff>
    </xdr:from>
    <xdr:ext cx="114300" cy="114300"/>
    <xdr:pic>
      <xdr:nvPicPr>
        <xdr:cNvPr descr="TXSMH2MTH86CYKA26740RQPU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25</xdr:row>
      <xdr:rowOff>0</xdr:rowOff>
    </xdr:from>
    <xdr:ext cx="114300" cy="114300"/>
    <xdr:pic>
      <xdr:nvPicPr>
        <xdr:cNvPr descr="9BNF49V0R6VVYPHEVMJ3ABDQZ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24</xdr:row>
      <xdr:rowOff>0</xdr:rowOff>
    </xdr:from>
    <xdr:ext cx="114300" cy="114300"/>
    <xdr:pic>
      <xdr:nvPicPr>
        <xdr:cNvPr descr="3INNIMMPDBB0JF37L81M6ID21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29</xdr:row>
      <xdr:rowOff>0</xdr:rowOff>
    </xdr:from>
    <xdr:ext cx="114300" cy="114300"/>
    <xdr:pic>
      <xdr:nvPicPr>
        <xdr:cNvPr descr="9D4GQ34QB727H10MA3SSAR2R9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29</xdr:row>
      <xdr:rowOff>0</xdr:rowOff>
    </xdr:from>
    <xdr:ext cx="114300" cy="114300"/>
    <xdr:pic>
      <xdr:nvPicPr>
        <xdr:cNvPr descr="MEW27CPIFG44B7E7HEQUUF5QF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23</xdr:row>
      <xdr:rowOff>0</xdr:rowOff>
    </xdr:from>
    <xdr:ext cx="114300" cy="114300"/>
    <xdr:pic>
      <xdr:nvPicPr>
        <xdr:cNvPr descr="MRI962L5PB0E0YWXCIBN82VJH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23</xdr:row>
      <xdr:rowOff>0</xdr:rowOff>
    </xdr:from>
    <xdr:ext cx="114300" cy="114300"/>
    <xdr:pic>
      <xdr:nvPicPr>
        <xdr:cNvPr descr="S9JM17GP1802LHN4GT14BJYI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28</xdr:row>
      <xdr:rowOff>0</xdr:rowOff>
    </xdr:from>
    <xdr:ext cx="114300" cy="114300"/>
    <xdr:pic>
      <xdr:nvPicPr>
        <xdr:cNvPr descr="U084VZL15IMB1OFRRAY6GVKAE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32</xdr:row>
      <xdr:rowOff>0</xdr:rowOff>
    </xdr:from>
    <xdr:ext cx="114300" cy="114300"/>
    <xdr:pic>
      <xdr:nvPicPr>
        <xdr:cNvPr descr="1TM64TL2QIMYV7WYSV2VLGXY4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33</xdr:row>
      <xdr:rowOff>0</xdr:rowOff>
    </xdr:from>
    <xdr:ext cx="114300" cy="114300"/>
    <xdr:pic>
      <xdr:nvPicPr>
        <xdr:cNvPr descr="D6ZNRZJ7EX4GZT9RO8LE0C905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34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41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6</xdr:row>
      <xdr:rowOff>0</xdr:rowOff>
    </xdr:from>
    <xdr:ext cx="47625" cy="47625"/>
    <xdr:pic>
      <xdr:nvPicPr>
        <xdr:cNvPr descr="XX6TINEJADZGKR0CTM7ZRT0RA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6</xdr:row>
      <xdr:rowOff>0</xdr:rowOff>
    </xdr:from>
    <xdr:ext cx="47625" cy="47625"/>
    <xdr:pic>
      <xdr:nvPicPr>
        <xdr:cNvPr descr="OF5ZI9PI5WH36VPANJ2DYLNMI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6</xdr:row>
      <xdr:rowOff>0</xdr:rowOff>
    </xdr:from>
    <xdr:ext cx="47625" cy="47625"/>
    <xdr:pic>
      <xdr:nvPicPr>
        <xdr:cNvPr descr="IQGV9140X0K0UPBL8OGU3I44J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6</xdr:row>
      <xdr:rowOff>0</xdr:rowOff>
    </xdr:from>
    <xdr:ext cx="47625" cy="47625"/>
    <xdr:pic>
      <xdr:nvPicPr>
        <xdr:cNvPr descr="ZTMFMXCIQSECDX38ALEFHUB00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6</xdr:row>
      <xdr:rowOff>0</xdr:rowOff>
    </xdr:from>
    <xdr:ext cx="47625" cy="47625"/>
    <xdr:pic>
      <xdr:nvPicPr>
        <xdr:cNvPr descr="OB6Q8NA4LZFE4GM9Y3V56BPMQ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6</xdr:row>
      <xdr:rowOff>0</xdr:rowOff>
    </xdr:from>
    <xdr:ext cx="47625" cy="47625"/>
    <xdr:pic>
      <xdr:nvPicPr>
        <xdr:cNvPr descr="9JK4SPV4DG7VTCZIILWHXQU5J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6</xdr:row>
      <xdr:rowOff>0</xdr:rowOff>
    </xdr:from>
    <xdr:ext cx="47625" cy="47625"/>
    <xdr:pic>
      <xdr:nvPicPr>
        <xdr:cNvPr descr="KHBZFMANRA4UMJR1AB4M5NJNT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6</xdr:row>
      <xdr:rowOff>0</xdr:rowOff>
    </xdr:from>
    <xdr:ext cx="47625" cy="47625"/>
    <xdr:pic>
      <xdr:nvPicPr>
        <xdr:cNvPr descr="9A4PWZ20RMSRF0PNECCDM75CA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6</xdr:row>
      <xdr:rowOff>0</xdr:rowOff>
    </xdr:from>
    <xdr:ext cx="133350" cy="114300"/>
    <xdr:pic>
      <xdr:nvPicPr>
        <xdr:cNvPr descr="Y5HX37BEUWSN1NEFJKZJXI3SX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6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6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6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6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6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6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6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6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6</xdr:row>
      <xdr:rowOff>0</xdr:rowOff>
    </xdr:from>
    <xdr:ext cx="114300" cy="114300"/>
    <xdr:pic>
      <xdr:nvPicPr>
        <xdr:cNvPr descr="ZQTVYL8DCSADVT0QMRXFLU0TR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11</xdr:row>
      <xdr:rowOff>0</xdr:rowOff>
    </xdr:from>
    <xdr:ext cx="114300" cy="114300"/>
    <xdr:pic>
      <xdr:nvPicPr>
        <xdr:cNvPr descr="9D4GQ34QB727H10MA3SSAR2R9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12</xdr:row>
      <xdr:rowOff>0</xdr:rowOff>
    </xdr:from>
    <xdr:ext cx="114300" cy="114300"/>
    <xdr:pic>
      <xdr:nvPicPr>
        <xdr:cNvPr descr="1TM64TL2QIMYV7WYSV2VLGXY4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13</xdr:row>
      <xdr:rowOff>0</xdr:rowOff>
    </xdr:from>
    <xdr:ext cx="114300" cy="114300"/>
    <xdr:pic>
      <xdr:nvPicPr>
        <xdr:cNvPr descr="D6ZNRZJ7EX4GZT9RO8LE0C905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14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6</xdr:row>
      <xdr:rowOff>0</xdr:rowOff>
    </xdr:from>
    <xdr:ext cx="114300" cy="114300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6</xdr:row>
      <xdr:rowOff>0</xdr:rowOff>
    </xdr:from>
    <xdr:ext cx="114300" cy="114300"/>
    <xdr:pic>
      <xdr:nvPicPr>
        <xdr:cNvPr descr="QFXLG4ZCXTRQSJYFCKJ58G9N8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6</xdr:row>
      <xdr:rowOff>0</xdr:rowOff>
    </xdr:from>
    <xdr:ext cx="114300" cy="114300"/>
    <xdr:pic>
      <xdr:nvPicPr>
        <xdr:cNvPr descr="MRI962L5PB0E0YWXCIBN82VJH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6</xdr:row>
      <xdr:rowOff>0</xdr:rowOff>
    </xdr:from>
    <xdr:ext cx="114300" cy="114300"/>
    <xdr:pic>
      <xdr:nvPicPr>
        <xdr:cNvPr descr="7DJ9FILZD2YPS6X1JBP9E76TU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6</xdr:row>
      <xdr:rowOff>0</xdr:rowOff>
    </xdr:from>
    <xdr:ext cx="114300" cy="114300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</xdr:row>
      <xdr:rowOff>0</xdr:rowOff>
    </xdr:from>
    <xdr:ext cx="114300" cy="114300"/>
    <xdr:pic>
      <xdr:nvPicPr>
        <xdr:cNvPr descr="OALR4L95ELQLZ1Y1LETHM1CS9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6</xdr:row>
      <xdr:rowOff>0</xdr:rowOff>
    </xdr:from>
    <xdr:ext cx="114300" cy="114300"/>
    <xdr:pic>
      <xdr:nvPicPr>
        <xdr:cNvPr descr="9F076L7EQCF2COMMGCQG6BQGU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11</xdr:row>
      <xdr:rowOff>0</xdr:rowOff>
    </xdr:from>
    <xdr:ext cx="114300" cy="114300"/>
    <xdr:pic>
      <xdr:nvPicPr>
        <xdr:cNvPr descr="MEW27CPIFG44B7E7HEQUUF5QF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10</xdr:row>
      <xdr:rowOff>0</xdr:rowOff>
    </xdr:from>
    <xdr:ext cx="114300" cy="114300"/>
    <xdr:pic>
      <xdr:nvPicPr>
        <xdr:cNvPr descr="U084VZL15IMB1OFRRAY6GVKAE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9</xdr:row>
      <xdr:rowOff>0</xdr:rowOff>
    </xdr:from>
    <xdr:ext cx="114300" cy="114300"/>
    <xdr:pic>
      <xdr:nvPicPr>
        <xdr:cNvPr descr="ZRF0KB1IYQSNV63CTXT25G67G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9</xdr:row>
      <xdr:rowOff>0</xdr:rowOff>
    </xdr:from>
    <xdr:ext cx="114300" cy="114300"/>
    <xdr:pic>
      <xdr:nvPicPr>
        <xdr:cNvPr descr="78CUMI0OVLYJRSDRQ3V2YX812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8</xdr:row>
      <xdr:rowOff>9525</xdr:rowOff>
    </xdr:from>
    <xdr:ext cx="114300" cy="114300"/>
    <xdr:pic>
      <xdr:nvPicPr>
        <xdr:cNvPr descr="TXSMH2MTH86CYKA26740RQPU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7</xdr:row>
      <xdr:rowOff>0</xdr:rowOff>
    </xdr:from>
    <xdr:ext cx="114300" cy="114300"/>
    <xdr:pic>
      <xdr:nvPicPr>
        <xdr:cNvPr descr="9BNF49V0R6VVYPHEVMJ3ABDQZ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6</xdr:row>
      <xdr:rowOff>0</xdr:rowOff>
    </xdr:from>
    <xdr:ext cx="114300" cy="114300"/>
    <xdr:pic>
      <xdr:nvPicPr>
        <xdr:cNvPr descr="3INNIMMPDBB0JF37L81M6ID21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6</xdr:row>
      <xdr:rowOff>0</xdr:rowOff>
    </xdr:from>
    <xdr:ext cx="114300" cy="114300"/>
    <xdr:pic>
      <xdr:nvPicPr>
        <xdr:cNvPr descr="S9JM17GP1802LHN4GT14BJYI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6</xdr:row>
      <xdr:rowOff>0</xdr:rowOff>
    </xdr:from>
    <xdr:ext cx="114300" cy="114300"/>
    <xdr:pic>
      <xdr:nvPicPr>
        <xdr:cNvPr descr="9CN2Y88X8WYV1HWZG1QILY9BK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6</xdr:row>
      <xdr:rowOff>0</xdr:rowOff>
    </xdr:from>
    <xdr:ext cx="114300" cy="114300"/>
    <xdr:pic>
      <xdr:nvPicPr>
        <xdr:cNvPr descr="AZ9ST0XDIOP50HSUFO5V31BR0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1257300" cy="0"/>
    <xdr:pic>
      <xdr:nvPicPr>
        <xdr:cNvPr descr="infofield_prev"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15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6</xdr:row>
      <xdr:rowOff>0</xdr:rowOff>
    </xdr:from>
    <xdr:ext cx="47625" cy="47625"/>
    <xdr:pic>
      <xdr:nvPicPr>
        <xdr:cNvPr descr="XX6TINEJADZGKR0CTM7ZRT0RA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6</xdr:row>
      <xdr:rowOff>0</xdr:rowOff>
    </xdr:from>
    <xdr:ext cx="47625" cy="47625"/>
    <xdr:pic>
      <xdr:nvPicPr>
        <xdr:cNvPr descr="OF5ZI9PI5WH36VPANJ2DYLNMI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6</xdr:row>
      <xdr:rowOff>0</xdr:rowOff>
    </xdr:from>
    <xdr:ext cx="47625" cy="47625"/>
    <xdr:pic>
      <xdr:nvPicPr>
        <xdr:cNvPr descr="IQGV9140X0K0UPBL8OGU3I44J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6</xdr:row>
      <xdr:rowOff>0</xdr:rowOff>
    </xdr:from>
    <xdr:ext cx="47625" cy="47625"/>
    <xdr:pic>
      <xdr:nvPicPr>
        <xdr:cNvPr descr="ZTMFMXCIQSECDX38ALEFHUB00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6</xdr:row>
      <xdr:rowOff>0</xdr:rowOff>
    </xdr:from>
    <xdr:ext cx="47625" cy="47625"/>
    <xdr:pic>
      <xdr:nvPicPr>
        <xdr:cNvPr descr="OB6Q8NA4LZFE4GM9Y3V56BPMQ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6</xdr:row>
      <xdr:rowOff>0</xdr:rowOff>
    </xdr:from>
    <xdr:ext cx="47625" cy="47625"/>
    <xdr:pic>
      <xdr:nvPicPr>
        <xdr:cNvPr descr="9JK4SPV4DG7VTCZIILWHXQU5J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6</xdr:row>
      <xdr:rowOff>0</xdr:rowOff>
    </xdr:from>
    <xdr:ext cx="47625" cy="47625"/>
    <xdr:pic>
      <xdr:nvPicPr>
        <xdr:cNvPr descr="KHBZFMANRA4UMJR1AB4M5NJNT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6</xdr:row>
      <xdr:rowOff>0</xdr:rowOff>
    </xdr:from>
    <xdr:ext cx="47625" cy="47625"/>
    <xdr:pic>
      <xdr:nvPicPr>
        <xdr:cNvPr descr="9A4PWZ20RMSRF0PNECCDM75CA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6</xdr:row>
      <xdr:rowOff>0</xdr:rowOff>
    </xdr:from>
    <xdr:ext cx="133350" cy="114300"/>
    <xdr:pic>
      <xdr:nvPicPr>
        <xdr:cNvPr descr="Y5HX37BEUWSN1NEFJKZJXI3SX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6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6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6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6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6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6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6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6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7</xdr:row>
      <xdr:rowOff>0</xdr:rowOff>
    </xdr:from>
    <xdr:ext cx="114300" cy="114300"/>
    <xdr:pic>
      <xdr:nvPicPr>
        <xdr:cNvPr descr="ZQTVYL8DCSADVT0QMRXFLU0TR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14</xdr:row>
      <xdr:rowOff>0</xdr:rowOff>
    </xdr:from>
    <xdr:ext cx="114300" cy="114300"/>
    <xdr:pic>
      <xdr:nvPicPr>
        <xdr:cNvPr descr="9D4GQ34QB727H10MA3SSAR2R9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15</xdr:row>
      <xdr:rowOff>0</xdr:rowOff>
    </xdr:from>
    <xdr:ext cx="114300" cy="114300"/>
    <xdr:pic>
      <xdr:nvPicPr>
        <xdr:cNvPr descr="1TM64TL2QIMYV7WYSV2VLGXY4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15</xdr:row>
      <xdr:rowOff>0</xdr:rowOff>
    </xdr:from>
    <xdr:ext cx="114300" cy="114300"/>
    <xdr:pic>
      <xdr:nvPicPr>
        <xdr:cNvPr descr="D6ZNRZJ7EX4GZT9RO8LE0C905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16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6</xdr:row>
      <xdr:rowOff>0</xdr:rowOff>
    </xdr:from>
    <xdr:ext cx="114300" cy="114300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6</xdr:row>
      <xdr:rowOff>0</xdr:rowOff>
    </xdr:from>
    <xdr:ext cx="114300" cy="114300"/>
    <xdr:pic>
      <xdr:nvPicPr>
        <xdr:cNvPr descr="QFXLG4ZCXTRQSJYFCKJ58G9N8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8</xdr:row>
      <xdr:rowOff>0</xdr:rowOff>
    </xdr:from>
    <xdr:ext cx="114300" cy="114300"/>
    <xdr:pic>
      <xdr:nvPicPr>
        <xdr:cNvPr descr="MRI962L5PB0E0YWXCIBN82VJH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6</xdr:row>
      <xdr:rowOff>0</xdr:rowOff>
    </xdr:from>
    <xdr:ext cx="114300" cy="114300"/>
    <xdr:pic>
      <xdr:nvPicPr>
        <xdr:cNvPr descr="7DJ9FILZD2YPS6X1JBP9E76TU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6</xdr:row>
      <xdr:rowOff>0</xdr:rowOff>
    </xdr:from>
    <xdr:ext cx="114300" cy="114300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9</xdr:row>
      <xdr:rowOff>0</xdr:rowOff>
    </xdr:from>
    <xdr:ext cx="114300" cy="114300"/>
    <xdr:pic>
      <xdr:nvPicPr>
        <xdr:cNvPr descr="OALR4L95ELQLZ1Y1LETHM1CS9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6</xdr:row>
      <xdr:rowOff>0</xdr:rowOff>
    </xdr:from>
    <xdr:ext cx="114300" cy="114300"/>
    <xdr:pic>
      <xdr:nvPicPr>
        <xdr:cNvPr descr="9F076L7EQCF2COMMGCQG6BQGU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14</xdr:row>
      <xdr:rowOff>0</xdr:rowOff>
    </xdr:from>
    <xdr:ext cx="114300" cy="114300"/>
    <xdr:pic>
      <xdr:nvPicPr>
        <xdr:cNvPr descr="MEW27CPIFG44B7E7HEQUUF5QF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13</xdr:row>
      <xdr:rowOff>0</xdr:rowOff>
    </xdr:from>
    <xdr:ext cx="114300" cy="114300"/>
    <xdr:pic>
      <xdr:nvPicPr>
        <xdr:cNvPr descr="U084VZL15IMB1OFRRAY6GVKAE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12</xdr:row>
      <xdr:rowOff>0</xdr:rowOff>
    </xdr:from>
    <xdr:ext cx="114300" cy="114300"/>
    <xdr:pic>
      <xdr:nvPicPr>
        <xdr:cNvPr descr="ZRF0KB1IYQSNV63CTXT25G67G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11</xdr:row>
      <xdr:rowOff>0</xdr:rowOff>
    </xdr:from>
    <xdr:ext cx="114300" cy="114300"/>
    <xdr:pic>
      <xdr:nvPicPr>
        <xdr:cNvPr descr="78CUMI0OVLYJRSDRQ3V2YX812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10</xdr:row>
      <xdr:rowOff>9525</xdr:rowOff>
    </xdr:from>
    <xdr:ext cx="114300" cy="114300"/>
    <xdr:pic>
      <xdr:nvPicPr>
        <xdr:cNvPr descr="TXSMH2MTH86CYKA26740RQPU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9</xdr:row>
      <xdr:rowOff>0</xdr:rowOff>
    </xdr:from>
    <xdr:ext cx="114300" cy="114300"/>
    <xdr:pic>
      <xdr:nvPicPr>
        <xdr:cNvPr descr="9BNF49V0R6VVYPHEVMJ3ABDQZ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9</xdr:row>
      <xdr:rowOff>0</xdr:rowOff>
    </xdr:from>
    <xdr:ext cx="114300" cy="114300"/>
    <xdr:pic>
      <xdr:nvPicPr>
        <xdr:cNvPr descr="3INNIMMPDBB0JF37L81M6ID21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8</xdr:row>
      <xdr:rowOff>0</xdr:rowOff>
    </xdr:from>
    <xdr:ext cx="114300" cy="114300"/>
    <xdr:pic>
      <xdr:nvPicPr>
        <xdr:cNvPr descr="S9JM17GP1802LHN4GT14BJYI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7</xdr:row>
      <xdr:rowOff>0</xdr:rowOff>
    </xdr:from>
    <xdr:ext cx="114300" cy="114300"/>
    <xdr:pic>
      <xdr:nvPicPr>
        <xdr:cNvPr descr="9CN2Y88X8WYV1HWZG1QILY9BK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6</xdr:row>
      <xdr:rowOff>0</xdr:rowOff>
    </xdr:from>
    <xdr:ext cx="114300" cy="114300"/>
    <xdr:pic>
      <xdr:nvPicPr>
        <xdr:cNvPr descr="AZ9ST0XDIOP50HSUFO5V31BR0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17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5</xdr:row>
      <xdr:rowOff>0</xdr:rowOff>
    </xdr:from>
    <xdr:ext cx="47625" cy="47625"/>
    <xdr:pic>
      <xdr:nvPicPr>
        <xdr:cNvPr descr="XX6TINEJADZGKR0CTM7ZRT0RA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descr="OF5ZI9PI5WH36VPANJ2DYLNMI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descr="KHBZFMANRA4UMJR1AB4M5NJNT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descr="9A4PWZ20RMSRF0PNECCDM75CA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5</xdr:row>
      <xdr:rowOff>0</xdr:rowOff>
    </xdr:from>
    <xdr:ext cx="133350" cy="114300"/>
    <xdr:pic>
      <xdr:nvPicPr>
        <xdr:cNvPr descr="Y5HX37BEUWSN1NEFJKZJXI3SX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6</xdr:row>
      <xdr:rowOff>0</xdr:rowOff>
    </xdr:from>
    <xdr:ext cx="114300" cy="114300"/>
    <xdr:pic>
      <xdr:nvPicPr>
        <xdr:cNvPr descr="ZQTVYL8DCSADVT0QMRXFLU0TR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14</xdr:row>
      <xdr:rowOff>0</xdr:rowOff>
    </xdr:from>
    <xdr:ext cx="114300" cy="114300"/>
    <xdr:pic>
      <xdr:nvPicPr>
        <xdr:cNvPr descr="9D4GQ34QB727H10MA3SSAR2R9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15</xdr:row>
      <xdr:rowOff>0</xdr:rowOff>
    </xdr:from>
    <xdr:ext cx="114300" cy="114300"/>
    <xdr:pic>
      <xdr:nvPicPr>
        <xdr:cNvPr descr="1TM64TL2QIMYV7WYSV2VLGXY4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16</xdr:row>
      <xdr:rowOff>0</xdr:rowOff>
    </xdr:from>
    <xdr:ext cx="114300" cy="114300"/>
    <xdr:pic>
      <xdr:nvPicPr>
        <xdr:cNvPr descr="D6ZNRZJ7EX4GZT9RO8LE0C905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17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114300" cy="114300"/>
    <xdr:pic>
      <xdr:nvPicPr>
        <xdr:cNvPr descr="QFXLG4ZCXTRQSJYFCKJ58G9N8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</xdr:row>
      <xdr:rowOff>0</xdr:rowOff>
    </xdr:from>
    <xdr:ext cx="114300" cy="114300"/>
    <xdr:pic>
      <xdr:nvPicPr>
        <xdr:cNvPr descr="MRI962L5PB0E0YWXCIBN82VJH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descr="7DJ9FILZD2YPS6X1JBP9E76TU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9</xdr:row>
      <xdr:rowOff>0</xdr:rowOff>
    </xdr:from>
    <xdr:ext cx="114300" cy="114300"/>
    <xdr:pic>
      <xdr:nvPicPr>
        <xdr:cNvPr descr="OALR4L95ELQLZ1Y1LETHM1CS9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5</xdr:row>
      <xdr:rowOff>0</xdr:rowOff>
    </xdr:from>
    <xdr:ext cx="114300" cy="114300"/>
    <xdr:pic>
      <xdr:nvPicPr>
        <xdr:cNvPr descr="9F076L7EQCF2COMMGCQG6BQGU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14</xdr:row>
      <xdr:rowOff>0</xdr:rowOff>
    </xdr:from>
    <xdr:ext cx="114300" cy="114300"/>
    <xdr:pic>
      <xdr:nvPicPr>
        <xdr:cNvPr descr="MEW27CPIFG44B7E7HEQUUF5QF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13</xdr:row>
      <xdr:rowOff>0</xdr:rowOff>
    </xdr:from>
    <xdr:ext cx="114300" cy="114300"/>
    <xdr:pic>
      <xdr:nvPicPr>
        <xdr:cNvPr descr="U084VZL15IMB1OFRRAY6GVKAE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12</xdr:row>
      <xdr:rowOff>0</xdr:rowOff>
    </xdr:from>
    <xdr:ext cx="114300" cy="114300"/>
    <xdr:pic>
      <xdr:nvPicPr>
        <xdr:cNvPr descr="ZRF0KB1IYQSNV63CTXT25G67G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11</xdr:row>
      <xdr:rowOff>0</xdr:rowOff>
    </xdr:from>
    <xdr:ext cx="114300" cy="114300"/>
    <xdr:pic>
      <xdr:nvPicPr>
        <xdr:cNvPr descr="78CUMI0OVLYJRSDRQ3V2YX812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10</xdr:row>
      <xdr:rowOff>9525</xdr:rowOff>
    </xdr:from>
    <xdr:ext cx="114300" cy="114300"/>
    <xdr:pic>
      <xdr:nvPicPr>
        <xdr:cNvPr descr="TXSMH2MTH86CYKA26740RQPU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9</xdr:row>
      <xdr:rowOff>0</xdr:rowOff>
    </xdr:from>
    <xdr:ext cx="114300" cy="114300"/>
    <xdr:pic>
      <xdr:nvPicPr>
        <xdr:cNvPr descr="9BNF49V0R6VVYPHEVMJ3ABDQZ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8</xdr:row>
      <xdr:rowOff>0</xdr:rowOff>
    </xdr:from>
    <xdr:ext cx="114300" cy="114300"/>
    <xdr:pic>
      <xdr:nvPicPr>
        <xdr:cNvPr descr="3INNIMMPDBB0JF37L81M6ID21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7</xdr:row>
      <xdr:rowOff>0</xdr:rowOff>
    </xdr:from>
    <xdr:ext cx="114300" cy="114300"/>
    <xdr:pic>
      <xdr:nvPicPr>
        <xdr:cNvPr descr="S9JM17GP1802LHN4GT14BJYI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6</xdr:row>
      <xdr:rowOff>0</xdr:rowOff>
    </xdr:from>
    <xdr:ext cx="114300" cy="114300"/>
    <xdr:pic>
      <xdr:nvPicPr>
        <xdr:cNvPr descr="9CN2Y88X8WYV1HWZG1QILY9BK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</xdr:row>
      <xdr:rowOff>0</xdr:rowOff>
    </xdr:from>
    <xdr:ext cx="114300" cy="114300"/>
    <xdr:pic>
      <xdr:nvPicPr>
        <xdr:cNvPr descr="AZ9ST0XDIOP50HSUFO5V31BR0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257300" cy="0"/>
    <xdr:pic>
      <xdr:nvPicPr>
        <xdr:cNvPr descr="infofield_prev"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19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9050" cy="114300"/>
    <xdr:pic>
      <xdr:nvPicPr>
        <xdr:cNvPr descr="pasek" id="0" name="image9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050" cy="114300"/>
    <xdr:pic>
      <xdr:nvPicPr>
        <xdr:cNvPr descr="pasek" id="0" name="image9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050" cy="114300"/>
    <xdr:pic>
      <xdr:nvPicPr>
        <xdr:cNvPr descr="pasek" id="0" name="image9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050" cy="114300"/>
    <xdr:pic>
      <xdr:nvPicPr>
        <xdr:cNvPr descr="pasek" id="0" name="image9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0</xdr:rowOff>
    </xdr:from>
    <xdr:ext cx="3448050" cy="0"/>
    <xdr:pic>
      <xdr:nvPicPr>
        <xdr:cNvPr id="0" name="image8.gif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7</xdr:row>
      <xdr:rowOff>0</xdr:rowOff>
    </xdr:from>
    <xdr:ext cx="47625" cy="47625"/>
    <xdr:pic>
      <xdr:nvPicPr>
        <xdr:cNvPr descr="XX6TINEJADZGKR0CTM7ZRT0RA"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7</xdr:row>
      <xdr:rowOff>0</xdr:rowOff>
    </xdr:from>
    <xdr:ext cx="47625" cy="47625"/>
    <xdr:pic>
      <xdr:nvPicPr>
        <xdr:cNvPr descr="OF5ZI9PI5WH36VPANJ2DYLNMI"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7</xdr:row>
      <xdr:rowOff>0</xdr:rowOff>
    </xdr:from>
    <xdr:ext cx="47625" cy="47625"/>
    <xdr:pic>
      <xdr:nvPicPr>
        <xdr:cNvPr descr="KHBZFMANRA4UMJR1AB4M5NJNT"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7</xdr:row>
      <xdr:rowOff>0</xdr:rowOff>
    </xdr:from>
    <xdr:ext cx="47625" cy="47625"/>
    <xdr:pic>
      <xdr:nvPicPr>
        <xdr:cNvPr descr="9A4PWZ20RMSRF0PNECCDM75CA"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7</xdr:row>
      <xdr:rowOff>0</xdr:rowOff>
    </xdr:from>
    <xdr:ext cx="133350" cy="114300"/>
    <xdr:pic>
      <xdr:nvPicPr>
        <xdr:cNvPr descr="Y5HX37BEUWSN1NEFJKZJXI3SX" id="0" name="image3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7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7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7</xdr:row>
      <xdr:rowOff>0</xdr:rowOff>
    </xdr:from>
    <xdr:ext cx="47625" cy="4762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7</xdr:row>
      <xdr:rowOff>0</xdr:rowOff>
    </xdr:from>
    <xdr:ext cx="47625" cy="476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8</xdr:row>
      <xdr:rowOff>0</xdr:rowOff>
    </xdr:from>
    <xdr:ext cx="114300" cy="114300"/>
    <xdr:pic>
      <xdr:nvPicPr>
        <xdr:cNvPr descr="ZQTVYL8DCSADVT0QMRXFLU0TR" id="0" name="image3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16</xdr:row>
      <xdr:rowOff>0</xdr:rowOff>
    </xdr:from>
    <xdr:ext cx="114300" cy="114300"/>
    <xdr:pic>
      <xdr:nvPicPr>
        <xdr:cNvPr descr="9D4GQ34QB727H10MA3SSAR2R9"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17</xdr:row>
      <xdr:rowOff>0</xdr:rowOff>
    </xdr:from>
    <xdr:ext cx="114300" cy="114300"/>
    <xdr:pic>
      <xdr:nvPicPr>
        <xdr:cNvPr descr="1TM64TL2QIMYV7WYSV2VLGXY4"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18</xdr:row>
      <xdr:rowOff>0</xdr:rowOff>
    </xdr:from>
    <xdr:ext cx="114300" cy="114300"/>
    <xdr:pic>
      <xdr:nvPicPr>
        <xdr:cNvPr descr="D6ZNRZJ7EX4GZT9RO8LE0C905"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19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7</xdr:row>
      <xdr:rowOff>0</xdr:rowOff>
    </xdr:from>
    <xdr:ext cx="114300" cy="114300"/>
    <xdr:pic>
      <xdr:nvPicPr>
        <xdr:cNvPr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7</xdr:row>
      <xdr:rowOff>0</xdr:rowOff>
    </xdr:from>
    <xdr:ext cx="114300" cy="114300"/>
    <xdr:pic>
      <xdr:nvPicPr>
        <xdr:cNvPr descr="QFXLG4ZCXTRQSJYFCKJ58G9N8" id="0" name="image3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9</xdr:row>
      <xdr:rowOff>0</xdr:rowOff>
    </xdr:from>
    <xdr:ext cx="114300" cy="114300"/>
    <xdr:pic>
      <xdr:nvPicPr>
        <xdr:cNvPr descr="MRI962L5PB0E0YWXCIBN82VJH"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7</xdr:row>
      <xdr:rowOff>0</xdr:rowOff>
    </xdr:from>
    <xdr:ext cx="114300" cy="114300"/>
    <xdr:pic>
      <xdr:nvPicPr>
        <xdr:cNvPr descr="7DJ9FILZD2YPS6X1JBP9E76TU"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7</xdr:row>
      <xdr:rowOff>0</xdr:rowOff>
    </xdr:from>
    <xdr:ext cx="114300" cy="114300"/>
    <xdr:pic>
      <xdr:nvPicPr>
        <xdr:cNvPr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11</xdr:row>
      <xdr:rowOff>0</xdr:rowOff>
    </xdr:from>
    <xdr:ext cx="114300" cy="114300"/>
    <xdr:pic>
      <xdr:nvPicPr>
        <xdr:cNvPr descr="OALR4L95ELQLZ1Y1LETHM1CS9" id="0" name="image3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7</xdr:row>
      <xdr:rowOff>0</xdr:rowOff>
    </xdr:from>
    <xdr:ext cx="114300" cy="114300"/>
    <xdr:pic>
      <xdr:nvPicPr>
        <xdr:cNvPr descr="9F076L7EQCF2COMMGCQG6BQGU" id="0" name="image3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16</xdr:row>
      <xdr:rowOff>0</xdr:rowOff>
    </xdr:from>
    <xdr:ext cx="114300" cy="114300"/>
    <xdr:pic>
      <xdr:nvPicPr>
        <xdr:cNvPr descr="MEW27CPIFG44B7E7HEQUUF5QF"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15</xdr:row>
      <xdr:rowOff>0</xdr:rowOff>
    </xdr:from>
    <xdr:ext cx="114300" cy="114300"/>
    <xdr:pic>
      <xdr:nvPicPr>
        <xdr:cNvPr descr="U084VZL15IMB1OFRRAY6GVKAE"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14</xdr:row>
      <xdr:rowOff>0</xdr:rowOff>
    </xdr:from>
    <xdr:ext cx="114300" cy="114300"/>
    <xdr:pic>
      <xdr:nvPicPr>
        <xdr:cNvPr descr="ZRF0KB1IYQSNV63CTXT25G67G"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13</xdr:row>
      <xdr:rowOff>0</xdr:rowOff>
    </xdr:from>
    <xdr:ext cx="114300" cy="114300"/>
    <xdr:pic>
      <xdr:nvPicPr>
        <xdr:cNvPr descr="78CUMI0OVLYJRSDRQ3V2YX812"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12</xdr:row>
      <xdr:rowOff>9525</xdr:rowOff>
    </xdr:from>
    <xdr:ext cx="114300" cy="114300"/>
    <xdr:pic>
      <xdr:nvPicPr>
        <xdr:cNvPr descr="TXSMH2MTH86CYKA26740RQPUC"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11</xdr:row>
      <xdr:rowOff>0</xdr:rowOff>
    </xdr:from>
    <xdr:ext cx="114300" cy="114300"/>
    <xdr:pic>
      <xdr:nvPicPr>
        <xdr:cNvPr descr="9BNF49V0R6VVYPHEVMJ3ABDQZ"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10</xdr:row>
      <xdr:rowOff>0</xdr:rowOff>
    </xdr:from>
    <xdr:ext cx="114300" cy="114300"/>
    <xdr:pic>
      <xdr:nvPicPr>
        <xdr:cNvPr descr="3INNIMMPDBB0JF37L81M6ID21"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9</xdr:row>
      <xdr:rowOff>0</xdr:rowOff>
    </xdr:from>
    <xdr:ext cx="114300" cy="114300"/>
    <xdr:pic>
      <xdr:nvPicPr>
        <xdr:cNvPr descr="S9JM17GP1802LHN4GT14BJYIC"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8</xdr:row>
      <xdr:rowOff>0</xdr:rowOff>
    </xdr:from>
    <xdr:ext cx="114300" cy="114300"/>
    <xdr:pic>
      <xdr:nvPicPr>
        <xdr:cNvPr descr="9CN2Y88X8WYV1HWZG1QILY9BK"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7</xdr:row>
      <xdr:rowOff>0</xdr:rowOff>
    </xdr:from>
    <xdr:ext cx="114300" cy="114300"/>
    <xdr:pic>
      <xdr:nvPicPr>
        <xdr:cNvPr descr="AZ9ST0XDIOP50HSUFO5V31BR0"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1257300" cy="0"/>
    <xdr:pic>
      <xdr:nvPicPr>
        <xdr:cNvPr descr="infofield_prev" id="0" name="image5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21</xdr:row>
      <xdr:rowOff>0</xdr:rowOff>
    </xdr:from>
    <xdr:ext cx="114300" cy="114300"/>
    <xdr:pic>
      <xdr:nvPicPr>
        <xdr:cNvPr descr="MJ6976KI2UH1IE8M227DUYXMJ"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6</xdr:row>
      <xdr:rowOff>0</xdr:rowOff>
    </xdr:from>
    <xdr:ext cx="47625" cy="57150"/>
    <xdr:pic>
      <xdr:nvPicPr>
        <xdr:cNvPr descr="XX6TINEJADZGKR0CTM7ZRT0RA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47625" cy="57150"/>
    <xdr:pic>
      <xdr:nvPicPr>
        <xdr:cNvPr descr="OF5ZI9PI5WH36VPANJ2DYLNMI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47625" cy="57150"/>
    <xdr:pic>
      <xdr:nvPicPr>
        <xdr:cNvPr descr="KHBZFMANRA4UMJR1AB4M5NJNT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47625" cy="57150"/>
    <xdr:pic>
      <xdr:nvPicPr>
        <xdr:cNvPr descr="9A4PWZ20RMSRF0PNECCDM75CA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6</xdr:row>
      <xdr:rowOff>0</xdr:rowOff>
    </xdr:from>
    <xdr:ext cx="133350" cy="104775"/>
    <xdr:pic>
      <xdr:nvPicPr>
        <xdr:cNvPr descr="Y5HX37BEUWSN1NEFJKZJXI3SX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47625" cy="57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47625" cy="571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47625" cy="57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47625" cy="571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7</xdr:row>
      <xdr:rowOff>0</xdr:rowOff>
    </xdr:from>
    <xdr:ext cx="114300" cy="104775"/>
    <xdr:pic>
      <xdr:nvPicPr>
        <xdr:cNvPr descr="ZQTVYL8DCSADVT0QMRXFLU0TR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15</xdr:row>
      <xdr:rowOff>0</xdr:rowOff>
    </xdr:from>
    <xdr:ext cx="133350" cy="104775"/>
    <xdr:pic>
      <xdr:nvPicPr>
        <xdr:cNvPr descr="9D4GQ34QB727H10MA3SSAR2R9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16</xdr:row>
      <xdr:rowOff>0</xdr:rowOff>
    </xdr:from>
    <xdr:ext cx="114300" cy="104775"/>
    <xdr:pic>
      <xdr:nvPicPr>
        <xdr:cNvPr descr="1TM64TL2QIMYV7WYSV2VLGXY4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17</xdr:row>
      <xdr:rowOff>0</xdr:rowOff>
    </xdr:from>
    <xdr:ext cx="114300" cy="104775"/>
    <xdr:pic>
      <xdr:nvPicPr>
        <xdr:cNvPr descr="D6ZNRZJ7EX4GZT9RO8LE0C905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18</xdr:row>
      <xdr:rowOff>0</xdr:rowOff>
    </xdr:from>
    <xdr:ext cx="114300" cy="123825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6</xdr:row>
      <xdr:rowOff>0</xdr:rowOff>
    </xdr:from>
    <xdr:ext cx="114300" cy="1047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114300" cy="104775"/>
    <xdr:pic>
      <xdr:nvPicPr>
        <xdr:cNvPr descr="QFXLG4ZCXTRQSJYFCKJ58G9N8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8</xdr:row>
      <xdr:rowOff>0</xdr:rowOff>
    </xdr:from>
    <xdr:ext cx="133350" cy="104775"/>
    <xdr:pic>
      <xdr:nvPicPr>
        <xdr:cNvPr descr="MRI962L5PB0E0YWXCIBN82VJH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6</xdr:row>
      <xdr:rowOff>0</xdr:rowOff>
    </xdr:from>
    <xdr:ext cx="114300" cy="104775"/>
    <xdr:pic>
      <xdr:nvPicPr>
        <xdr:cNvPr descr="7DJ9FILZD2YPS6X1JBP9E76TU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6</xdr:row>
      <xdr:rowOff>0</xdr:rowOff>
    </xdr:from>
    <xdr:ext cx="114300" cy="1047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10</xdr:row>
      <xdr:rowOff>0</xdr:rowOff>
    </xdr:from>
    <xdr:ext cx="133350" cy="104775"/>
    <xdr:pic>
      <xdr:nvPicPr>
        <xdr:cNvPr descr="OALR4L95ELQLZ1Y1LETHM1CS9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114300" cy="104775"/>
    <xdr:pic>
      <xdr:nvPicPr>
        <xdr:cNvPr descr="9F076L7EQCF2COMMGCQG6BQGU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15</xdr:row>
      <xdr:rowOff>0</xdr:rowOff>
    </xdr:from>
    <xdr:ext cx="114300" cy="104775"/>
    <xdr:pic>
      <xdr:nvPicPr>
        <xdr:cNvPr descr="MEW27CPIFG44B7E7HEQUUF5QF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14</xdr:row>
      <xdr:rowOff>0</xdr:rowOff>
    </xdr:from>
    <xdr:ext cx="114300" cy="104775"/>
    <xdr:pic>
      <xdr:nvPicPr>
        <xdr:cNvPr descr="U084VZL15IMB1OFRRAY6GVKAE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13</xdr:row>
      <xdr:rowOff>0</xdr:rowOff>
    </xdr:from>
    <xdr:ext cx="114300" cy="123825"/>
    <xdr:pic>
      <xdr:nvPicPr>
        <xdr:cNvPr descr="ZRF0KB1IYQSNV63CTXT25G67G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12</xdr:row>
      <xdr:rowOff>0</xdr:rowOff>
    </xdr:from>
    <xdr:ext cx="114300" cy="104775"/>
    <xdr:pic>
      <xdr:nvPicPr>
        <xdr:cNvPr descr="78CUMI0OVLYJRSDRQ3V2YX812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11</xdr:row>
      <xdr:rowOff>19050</xdr:rowOff>
    </xdr:from>
    <xdr:ext cx="114300" cy="104775"/>
    <xdr:pic>
      <xdr:nvPicPr>
        <xdr:cNvPr descr="TXSMH2MTH86CYKA26740RQPU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10</xdr:row>
      <xdr:rowOff>0</xdr:rowOff>
    </xdr:from>
    <xdr:ext cx="114300" cy="104775"/>
    <xdr:pic>
      <xdr:nvPicPr>
        <xdr:cNvPr descr="9BNF49V0R6VVYPHEVMJ3ABDQZ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9</xdr:row>
      <xdr:rowOff>0</xdr:rowOff>
    </xdr:from>
    <xdr:ext cx="114300" cy="123825"/>
    <xdr:pic>
      <xdr:nvPicPr>
        <xdr:cNvPr descr="3INNIMMPDBB0JF37L81M6ID21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8</xdr:row>
      <xdr:rowOff>0</xdr:rowOff>
    </xdr:from>
    <xdr:ext cx="114300" cy="104775"/>
    <xdr:pic>
      <xdr:nvPicPr>
        <xdr:cNvPr descr="S9JM17GP1802LHN4GT14BJYIC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7</xdr:row>
      <xdr:rowOff>0</xdr:rowOff>
    </xdr:from>
    <xdr:ext cx="114300" cy="104775"/>
    <xdr:pic>
      <xdr:nvPicPr>
        <xdr:cNvPr descr="9CN2Y88X8WYV1HWZG1QILY9BK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6</xdr:row>
      <xdr:rowOff>0</xdr:rowOff>
    </xdr:from>
    <xdr:ext cx="114300" cy="104775"/>
    <xdr:pic>
      <xdr:nvPicPr>
        <xdr:cNvPr descr="AZ9ST0XDIOP50HSUFO5V31BR0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1257300" cy="0"/>
    <xdr:pic>
      <xdr:nvPicPr>
        <xdr:cNvPr descr="infofield_prev"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20</xdr:row>
      <xdr:rowOff>0</xdr:rowOff>
    </xdr:from>
    <xdr:ext cx="114300" cy="123825"/>
    <xdr:pic>
      <xdr:nvPicPr>
        <xdr:cNvPr descr="MJ6976KI2UH1IE8M227DUYXMJ"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8575" cy="133350"/>
    <xdr:pic>
      <xdr:nvPicPr>
        <xdr:cNvPr id="0" name="image9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9050" cy="114300"/>
    <xdr:pic>
      <xdr:nvPicPr>
        <xdr:cNvPr descr="pasek" id="0" name="image9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050" cy="114300"/>
    <xdr:pic>
      <xdr:nvPicPr>
        <xdr:cNvPr descr="pasek" id="0" name="image9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050" cy="114300"/>
    <xdr:pic>
      <xdr:nvPicPr>
        <xdr:cNvPr descr="pasek" id="0" name="image9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050" cy="114300"/>
    <xdr:pic>
      <xdr:nvPicPr>
        <xdr:cNvPr descr="pasek" id="0" name="image9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47625" cy="38100"/>
    <xdr:pic>
      <xdr:nvPicPr>
        <xdr:cNvPr descr="XX6TINEJADZGKR0CTM7ZRT0RA"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47625" cy="38100"/>
    <xdr:pic>
      <xdr:nvPicPr>
        <xdr:cNvPr descr="OF5ZI9PI5WH36VPANJ2DYLNMI"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47625" cy="38100"/>
    <xdr:pic>
      <xdr:nvPicPr>
        <xdr:cNvPr descr="KHBZFMANRA4UMJR1AB4M5NJNT"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47625" cy="38100"/>
    <xdr:pic>
      <xdr:nvPicPr>
        <xdr:cNvPr descr="9A4PWZ20RMSRF0PNECCDM75CA"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7</xdr:row>
      <xdr:rowOff>0</xdr:rowOff>
    </xdr:from>
    <xdr:ext cx="133350" cy="104775"/>
    <xdr:pic>
      <xdr:nvPicPr>
        <xdr:cNvPr descr="Y5HX37BEUWSN1NEFJKZJXI3SX"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47625" cy="38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47625" cy="38100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47625" cy="38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47625" cy="38100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8</xdr:row>
      <xdr:rowOff>0</xdr:rowOff>
    </xdr:from>
    <xdr:ext cx="114300" cy="104775"/>
    <xdr:pic>
      <xdr:nvPicPr>
        <xdr:cNvPr descr="ZQTVYL8DCSADVT0QMRXFLU0TR"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16</xdr:row>
      <xdr:rowOff>0</xdr:rowOff>
    </xdr:from>
    <xdr:ext cx="133350" cy="104775"/>
    <xdr:pic>
      <xdr:nvPicPr>
        <xdr:cNvPr descr="9D4GQ34QB727H10MA3SSAR2R9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16</xdr:row>
      <xdr:rowOff>0</xdr:rowOff>
    </xdr:from>
    <xdr:ext cx="114300" cy="104775"/>
    <xdr:pic>
      <xdr:nvPicPr>
        <xdr:cNvPr descr="1TM64TL2QIMYV7WYSV2VLGXY4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17</xdr:row>
      <xdr:rowOff>0</xdr:rowOff>
    </xdr:from>
    <xdr:ext cx="114300" cy="104775"/>
    <xdr:pic>
      <xdr:nvPicPr>
        <xdr:cNvPr descr="D6ZNRZJ7EX4GZT9RO8LE0C905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18</xdr:row>
      <xdr:rowOff>0</xdr:rowOff>
    </xdr:from>
    <xdr:ext cx="114300" cy="104775"/>
    <xdr:pic>
      <xdr:nvPicPr>
        <xdr:cNvPr descr="MJ6976KI2UH1IE8M227DUYXMJ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7</xdr:row>
      <xdr:rowOff>0</xdr:rowOff>
    </xdr:from>
    <xdr:ext cx="114300" cy="104775"/>
    <xdr:pic>
      <xdr:nvPicPr>
        <xdr:cNvPr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114300" cy="104775"/>
    <xdr:pic>
      <xdr:nvPicPr>
        <xdr:cNvPr descr="QFXLG4ZCXTRQSJYFCKJ58G9N8"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9</xdr:row>
      <xdr:rowOff>0</xdr:rowOff>
    </xdr:from>
    <xdr:ext cx="133350" cy="104775"/>
    <xdr:pic>
      <xdr:nvPicPr>
        <xdr:cNvPr descr="MRI962L5PB0E0YWXCIBN82VJH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7</xdr:row>
      <xdr:rowOff>0</xdr:rowOff>
    </xdr:from>
    <xdr:ext cx="114300" cy="104775"/>
    <xdr:pic>
      <xdr:nvPicPr>
        <xdr:cNvPr descr="7DJ9FILZD2YPS6X1JBP9E76TU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7</xdr:row>
      <xdr:rowOff>0</xdr:rowOff>
    </xdr:from>
    <xdr:ext cx="114300" cy="104775"/>
    <xdr:pic>
      <xdr:nvPicPr>
        <xdr:cNvPr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11</xdr:row>
      <xdr:rowOff>0</xdr:rowOff>
    </xdr:from>
    <xdr:ext cx="133350" cy="104775"/>
    <xdr:pic>
      <xdr:nvPicPr>
        <xdr:cNvPr descr="OALR4L95ELQLZ1Y1LETHM1CS9"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114300" cy="104775"/>
    <xdr:pic>
      <xdr:nvPicPr>
        <xdr:cNvPr descr="9F076L7EQCF2COMMGCQG6BQGU"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16</xdr:row>
      <xdr:rowOff>0</xdr:rowOff>
    </xdr:from>
    <xdr:ext cx="114300" cy="104775"/>
    <xdr:pic>
      <xdr:nvPicPr>
        <xdr:cNvPr descr="MEW27CPIFG44B7E7HEQUUF5QF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15</xdr:row>
      <xdr:rowOff>0</xdr:rowOff>
    </xdr:from>
    <xdr:ext cx="114300" cy="104775"/>
    <xdr:pic>
      <xdr:nvPicPr>
        <xdr:cNvPr descr="U084VZL15IMB1OFRRAY6GVKAE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14</xdr:row>
      <xdr:rowOff>0</xdr:rowOff>
    </xdr:from>
    <xdr:ext cx="114300" cy="123825"/>
    <xdr:pic>
      <xdr:nvPicPr>
        <xdr:cNvPr descr="ZRF0KB1IYQSNV63CTXT25G67G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13</xdr:row>
      <xdr:rowOff>0</xdr:rowOff>
    </xdr:from>
    <xdr:ext cx="114300" cy="104775"/>
    <xdr:pic>
      <xdr:nvPicPr>
        <xdr:cNvPr descr="78CUMI0OVLYJRSDRQ3V2YX812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12</xdr:row>
      <xdr:rowOff>9525</xdr:rowOff>
    </xdr:from>
    <xdr:ext cx="114300" cy="104775"/>
    <xdr:pic>
      <xdr:nvPicPr>
        <xdr:cNvPr descr="TXSMH2MTH86CYKA26740RQPUC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11</xdr:row>
      <xdr:rowOff>0</xdr:rowOff>
    </xdr:from>
    <xdr:ext cx="114300" cy="104775"/>
    <xdr:pic>
      <xdr:nvPicPr>
        <xdr:cNvPr descr="9BNF49V0R6VVYPHEVMJ3ABDQZ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10</xdr:row>
      <xdr:rowOff>0</xdr:rowOff>
    </xdr:from>
    <xdr:ext cx="114300" cy="123825"/>
    <xdr:pic>
      <xdr:nvPicPr>
        <xdr:cNvPr descr="3INNIMMPDBB0JF37L81M6ID21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9</xdr:row>
      <xdr:rowOff>0</xdr:rowOff>
    </xdr:from>
    <xdr:ext cx="114300" cy="104775"/>
    <xdr:pic>
      <xdr:nvPicPr>
        <xdr:cNvPr descr="S9JM17GP1802LHN4GT14BJYIC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8</xdr:row>
      <xdr:rowOff>0</xdr:rowOff>
    </xdr:from>
    <xdr:ext cx="114300" cy="104775"/>
    <xdr:pic>
      <xdr:nvPicPr>
        <xdr:cNvPr descr="9CN2Y88X8WYV1HWZG1QILY9BK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7</xdr:row>
      <xdr:rowOff>0</xdr:rowOff>
    </xdr:from>
    <xdr:ext cx="114300" cy="104775"/>
    <xdr:pic>
      <xdr:nvPicPr>
        <xdr:cNvPr descr="AZ9ST0XDIOP50HSUFO5V31BR0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1257300" cy="0"/>
    <xdr:pic>
      <xdr:nvPicPr>
        <xdr:cNvPr descr="infofield_prev" id="0" name="image5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20</xdr:row>
      <xdr:rowOff>0</xdr:rowOff>
    </xdr:from>
    <xdr:ext cx="114300" cy="104775"/>
    <xdr:pic>
      <xdr:nvPicPr>
        <xdr:cNvPr descr="MJ6976KI2UH1IE8M227DUYXMJ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8</xdr:row>
      <xdr:rowOff>0</xdr:rowOff>
    </xdr:from>
    <xdr:ext cx="114300" cy="123825"/>
    <xdr:pic>
      <xdr:nvPicPr>
        <xdr:cNvPr descr="ZQTVYL8DCSADVT0QMRXFLU0TR"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16</xdr:row>
      <xdr:rowOff>0</xdr:rowOff>
    </xdr:from>
    <xdr:ext cx="114300" cy="123825"/>
    <xdr:pic>
      <xdr:nvPicPr>
        <xdr:cNvPr descr="9D4GQ34QB727H10MA3SSAR2R9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16</xdr:row>
      <xdr:rowOff>0</xdr:rowOff>
    </xdr:from>
    <xdr:ext cx="114300" cy="123825"/>
    <xdr:pic>
      <xdr:nvPicPr>
        <xdr:cNvPr descr="1TM64TL2QIMYV7WYSV2VLGXY4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17</xdr:row>
      <xdr:rowOff>0</xdr:rowOff>
    </xdr:from>
    <xdr:ext cx="114300" cy="123825"/>
    <xdr:pic>
      <xdr:nvPicPr>
        <xdr:cNvPr descr="D6ZNRZJ7EX4GZT9RO8LE0C905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18</xdr:row>
      <xdr:rowOff>0</xdr:rowOff>
    </xdr:from>
    <xdr:ext cx="114300" cy="123825"/>
    <xdr:pic>
      <xdr:nvPicPr>
        <xdr:cNvPr descr="MJ6976KI2UH1IE8M227DUYXMJ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9</xdr:row>
      <xdr:rowOff>0</xdr:rowOff>
    </xdr:from>
    <xdr:ext cx="114300" cy="123825"/>
    <xdr:pic>
      <xdr:nvPicPr>
        <xdr:cNvPr descr="MRI962L5PB0E0YWXCIBN82VJH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11</xdr:row>
      <xdr:rowOff>0</xdr:rowOff>
    </xdr:from>
    <xdr:ext cx="114300" cy="123825"/>
    <xdr:pic>
      <xdr:nvPicPr>
        <xdr:cNvPr descr="OALR4L95ELQLZ1Y1LETHM1CS9"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16</xdr:row>
      <xdr:rowOff>0</xdr:rowOff>
    </xdr:from>
    <xdr:ext cx="114300" cy="123825"/>
    <xdr:pic>
      <xdr:nvPicPr>
        <xdr:cNvPr descr="MEW27CPIFG44B7E7HEQUUF5QF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15</xdr:row>
      <xdr:rowOff>0</xdr:rowOff>
    </xdr:from>
    <xdr:ext cx="114300" cy="123825"/>
    <xdr:pic>
      <xdr:nvPicPr>
        <xdr:cNvPr descr="U084VZL15IMB1OFRRAY6GVKAE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14</xdr:row>
      <xdr:rowOff>0</xdr:rowOff>
    </xdr:from>
    <xdr:ext cx="114300" cy="123825"/>
    <xdr:pic>
      <xdr:nvPicPr>
        <xdr:cNvPr descr="ZRF0KB1IYQSNV63CTXT25G67G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13</xdr:row>
      <xdr:rowOff>0</xdr:rowOff>
    </xdr:from>
    <xdr:ext cx="114300" cy="123825"/>
    <xdr:pic>
      <xdr:nvPicPr>
        <xdr:cNvPr descr="78CUMI0OVLYJRSDRQ3V2YX812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12</xdr:row>
      <xdr:rowOff>19050</xdr:rowOff>
    </xdr:from>
    <xdr:ext cx="114300" cy="123825"/>
    <xdr:pic>
      <xdr:nvPicPr>
        <xdr:cNvPr descr="TXSMH2MTH86CYKA26740RQPUC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11</xdr:row>
      <xdr:rowOff>0</xdr:rowOff>
    </xdr:from>
    <xdr:ext cx="114300" cy="123825"/>
    <xdr:pic>
      <xdr:nvPicPr>
        <xdr:cNvPr descr="9BNF49V0R6VVYPHEVMJ3ABDQZ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10</xdr:row>
      <xdr:rowOff>0</xdr:rowOff>
    </xdr:from>
    <xdr:ext cx="114300" cy="123825"/>
    <xdr:pic>
      <xdr:nvPicPr>
        <xdr:cNvPr descr="3INNIMMPDBB0JF37L81M6ID21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9</xdr:row>
      <xdr:rowOff>0</xdr:rowOff>
    </xdr:from>
    <xdr:ext cx="114300" cy="123825"/>
    <xdr:pic>
      <xdr:nvPicPr>
        <xdr:cNvPr descr="S9JM17GP1802LHN4GT14BJYIC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8</xdr:row>
      <xdr:rowOff>0</xdr:rowOff>
    </xdr:from>
    <xdr:ext cx="114300" cy="123825"/>
    <xdr:pic>
      <xdr:nvPicPr>
        <xdr:cNvPr descr="9CN2Y88X8WYV1HWZG1QILY9BK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20</xdr:row>
      <xdr:rowOff>0</xdr:rowOff>
    </xdr:from>
    <xdr:ext cx="114300" cy="123825"/>
    <xdr:pic>
      <xdr:nvPicPr>
        <xdr:cNvPr descr="MJ6976KI2UH1IE8M227DUYXMJ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47625" cy="57150"/>
    <xdr:pic>
      <xdr:nvPicPr>
        <xdr:cNvPr descr="XX6TINEJADZGKR0CTM7ZRT0RA"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47625" cy="57150"/>
    <xdr:pic>
      <xdr:nvPicPr>
        <xdr:cNvPr descr="OF5ZI9PI5WH36VPANJ2DYLNMI"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47625" cy="57150"/>
    <xdr:pic>
      <xdr:nvPicPr>
        <xdr:cNvPr descr="KHBZFMANRA4UMJR1AB4M5NJNT"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47625" cy="57150"/>
    <xdr:pic>
      <xdr:nvPicPr>
        <xdr:cNvPr descr="9A4PWZ20RMSRF0PNECCDM75CA"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7</xdr:row>
      <xdr:rowOff>0</xdr:rowOff>
    </xdr:from>
    <xdr:ext cx="133350" cy="104775"/>
    <xdr:pic>
      <xdr:nvPicPr>
        <xdr:cNvPr descr="Y5HX37BEUWSN1NEFJKZJXI3SX"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47625" cy="571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47625" cy="57150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47625" cy="571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47625" cy="57150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7</xdr:row>
      <xdr:rowOff>0</xdr:rowOff>
    </xdr:from>
    <xdr:ext cx="114300" cy="104775"/>
    <xdr:pic>
      <xdr:nvPicPr>
        <xdr:cNvPr descr="ZQTVYL8DCSADVT0QMRXFLU0TR"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13</xdr:row>
      <xdr:rowOff>0</xdr:rowOff>
    </xdr:from>
    <xdr:ext cx="133350" cy="104775"/>
    <xdr:pic>
      <xdr:nvPicPr>
        <xdr:cNvPr descr="9D4GQ34QB727H10MA3SSAR2R9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14</xdr:row>
      <xdr:rowOff>0</xdr:rowOff>
    </xdr:from>
    <xdr:ext cx="114300" cy="123825"/>
    <xdr:pic>
      <xdr:nvPicPr>
        <xdr:cNvPr descr="1TM64TL2QIMYV7WYSV2VLGXY4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15</xdr:row>
      <xdr:rowOff>0</xdr:rowOff>
    </xdr:from>
    <xdr:ext cx="114300" cy="104775"/>
    <xdr:pic>
      <xdr:nvPicPr>
        <xdr:cNvPr descr="D6ZNRZJ7EX4GZT9RO8LE0C905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16</xdr:row>
      <xdr:rowOff>0</xdr:rowOff>
    </xdr:from>
    <xdr:ext cx="114300" cy="104775"/>
    <xdr:pic>
      <xdr:nvPicPr>
        <xdr:cNvPr descr="MJ6976KI2UH1IE8M227DUYXMJ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7</xdr:row>
      <xdr:rowOff>0</xdr:rowOff>
    </xdr:from>
    <xdr:ext cx="114300" cy="104775"/>
    <xdr:pic>
      <xdr:nvPicPr>
        <xdr:cNvPr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114300" cy="104775"/>
    <xdr:pic>
      <xdr:nvPicPr>
        <xdr:cNvPr descr="QFXLG4ZCXTRQSJYFCKJ58G9N8"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7</xdr:row>
      <xdr:rowOff>0</xdr:rowOff>
    </xdr:from>
    <xdr:ext cx="133350" cy="104775"/>
    <xdr:pic>
      <xdr:nvPicPr>
        <xdr:cNvPr descr="MRI962L5PB0E0YWXCIBN82VJH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7</xdr:row>
      <xdr:rowOff>0</xdr:rowOff>
    </xdr:from>
    <xdr:ext cx="114300" cy="104775"/>
    <xdr:pic>
      <xdr:nvPicPr>
        <xdr:cNvPr descr="7DJ9FILZD2YPS6X1JBP9E76TU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7</xdr:row>
      <xdr:rowOff>0</xdr:rowOff>
    </xdr:from>
    <xdr:ext cx="114300" cy="104775"/>
    <xdr:pic>
      <xdr:nvPicPr>
        <xdr:cNvPr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8</xdr:row>
      <xdr:rowOff>0</xdr:rowOff>
    </xdr:from>
    <xdr:ext cx="133350" cy="104775"/>
    <xdr:pic>
      <xdr:nvPicPr>
        <xdr:cNvPr descr="OALR4L95ELQLZ1Y1LETHM1CS9"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114300" cy="104775"/>
    <xdr:pic>
      <xdr:nvPicPr>
        <xdr:cNvPr descr="9F076L7EQCF2COMMGCQG6BQGU"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13</xdr:row>
      <xdr:rowOff>0</xdr:rowOff>
    </xdr:from>
    <xdr:ext cx="114300" cy="104775"/>
    <xdr:pic>
      <xdr:nvPicPr>
        <xdr:cNvPr descr="MEW27CPIFG44B7E7HEQUUF5QF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12</xdr:row>
      <xdr:rowOff>0</xdr:rowOff>
    </xdr:from>
    <xdr:ext cx="114300" cy="123825"/>
    <xdr:pic>
      <xdr:nvPicPr>
        <xdr:cNvPr descr="U084VZL15IMB1OFRRAY6GVKAE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11</xdr:row>
      <xdr:rowOff>0</xdr:rowOff>
    </xdr:from>
    <xdr:ext cx="114300" cy="104775"/>
    <xdr:pic>
      <xdr:nvPicPr>
        <xdr:cNvPr descr="ZRF0KB1IYQSNV63CTXT25G67G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10</xdr:row>
      <xdr:rowOff>0</xdr:rowOff>
    </xdr:from>
    <xdr:ext cx="114300" cy="123825"/>
    <xdr:pic>
      <xdr:nvPicPr>
        <xdr:cNvPr descr="78CUMI0OVLYJRSDRQ3V2YX812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9</xdr:row>
      <xdr:rowOff>19050</xdr:rowOff>
    </xdr:from>
    <xdr:ext cx="114300" cy="104775"/>
    <xdr:pic>
      <xdr:nvPicPr>
        <xdr:cNvPr descr="TXSMH2MTH86CYKA26740RQPUC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8</xdr:row>
      <xdr:rowOff>0</xdr:rowOff>
    </xdr:from>
    <xdr:ext cx="114300" cy="104775"/>
    <xdr:pic>
      <xdr:nvPicPr>
        <xdr:cNvPr descr="9BNF49V0R6VVYPHEVMJ3ABDQZ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7</xdr:row>
      <xdr:rowOff>0</xdr:rowOff>
    </xdr:from>
    <xdr:ext cx="114300" cy="104775"/>
    <xdr:pic>
      <xdr:nvPicPr>
        <xdr:cNvPr descr="3INNIMMPDBB0JF37L81M6ID21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7</xdr:row>
      <xdr:rowOff>0</xdr:rowOff>
    </xdr:from>
    <xdr:ext cx="114300" cy="104775"/>
    <xdr:pic>
      <xdr:nvPicPr>
        <xdr:cNvPr descr="S9JM17GP1802LHN4GT14BJYIC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7</xdr:row>
      <xdr:rowOff>0</xdr:rowOff>
    </xdr:from>
    <xdr:ext cx="114300" cy="104775"/>
    <xdr:pic>
      <xdr:nvPicPr>
        <xdr:cNvPr descr="9CN2Y88X8WYV1HWZG1QILY9BK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7</xdr:row>
      <xdr:rowOff>0</xdr:rowOff>
    </xdr:from>
    <xdr:ext cx="114300" cy="104775"/>
    <xdr:pic>
      <xdr:nvPicPr>
        <xdr:cNvPr descr="AZ9ST0XDIOP50HSUFO5V31BR0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17</xdr:row>
      <xdr:rowOff>0</xdr:rowOff>
    </xdr:from>
    <xdr:ext cx="114300" cy="104775"/>
    <xdr:pic>
      <xdr:nvPicPr>
        <xdr:cNvPr descr="MJ6976KI2UH1IE8M227DUYXMJ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47625" cy="57150"/>
    <xdr:pic>
      <xdr:nvPicPr>
        <xdr:cNvPr descr="XX6TINEJADZGKR0CTM7ZRT0RA"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47625" cy="57150"/>
    <xdr:pic>
      <xdr:nvPicPr>
        <xdr:cNvPr descr="OF5ZI9PI5WH36VPANJ2DYLNMI"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47625" cy="57150"/>
    <xdr:pic>
      <xdr:nvPicPr>
        <xdr:cNvPr descr="KHBZFMANRA4UMJR1AB4M5NJNT"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47625" cy="57150"/>
    <xdr:pic>
      <xdr:nvPicPr>
        <xdr:cNvPr descr="9A4PWZ20RMSRF0PNECCDM75CA"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7</xdr:row>
      <xdr:rowOff>0</xdr:rowOff>
    </xdr:from>
    <xdr:ext cx="133350" cy="104775"/>
    <xdr:pic>
      <xdr:nvPicPr>
        <xdr:cNvPr descr="Y5HX37BEUWSN1NEFJKZJXI3SX"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47625" cy="571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47625" cy="57150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47625" cy="571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47625" cy="57150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7</xdr:row>
      <xdr:rowOff>0</xdr:rowOff>
    </xdr:from>
    <xdr:ext cx="114300" cy="104775"/>
    <xdr:pic>
      <xdr:nvPicPr>
        <xdr:cNvPr descr="ZQTVYL8DCSADVT0QMRXFLU0TR"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15</xdr:row>
      <xdr:rowOff>0</xdr:rowOff>
    </xdr:from>
    <xdr:ext cx="133350" cy="104775"/>
    <xdr:pic>
      <xdr:nvPicPr>
        <xdr:cNvPr descr="9D4GQ34QB727H10MA3SSAR2R9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16</xdr:row>
      <xdr:rowOff>0</xdr:rowOff>
    </xdr:from>
    <xdr:ext cx="114300" cy="104775"/>
    <xdr:pic>
      <xdr:nvPicPr>
        <xdr:cNvPr descr="1TM64TL2QIMYV7WYSV2VLGXY4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16</xdr:row>
      <xdr:rowOff>0</xdr:rowOff>
    </xdr:from>
    <xdr:ext cx="114300" cy="104775"/>
    <xdr:pic>
      <xdr:nvPicPr>
        <xdr:cNvPr descr="D6ZNRZJ7EX4GZT9RO8LE0C905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17</xdr:row>
      <xdr:rowOff>0</xdr:rowOff>
    </xdr:from>
    <xdr:ext cx="114300" cy="104775"/>
    <xdr:pic>
      <xdr:nvPicPr>
        <xdr:cNvPr descr="MJ6976KI2UH1IE8M227DUYXMJ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7</xdr:row>
      <xdr:rowOff>0</xdr:rowOff>
    </xdr:from>
    <xdr:ext cx="114300" cy="104775"/>
    <xdr:pic>
      <xdr:nvPicPr>
        <xdr:cNvPr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114300" cy="104775"/>
    <xdr:pic>
      <xdr:nvPicPr>
        <xdr:cNvPr descr="QFXLG4ZCXTRQSJYFCKJ58G9N8"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8</xdr:row>
      <xdr:rowOff>0</xdr:rowOff>
    </xdr:from>
    <xdr:ext cx="133350" cy="104775"/>
    <xdr:pic>
      <xdr:nvPicPr>
        <xdr:cNvPr descr="MRI962L5PB0E0YWXCIBN82VJH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7</xdr:row>
      <xdr:rowOff>0</xdr:rowOff>
    </xdr:from>
    <xdr:ext cx="114300" cy="104775"/>
    <xdr:pic>
      <xdr:nvPicPr>
        <xdr:cNvPr descr="7DJ9FILZD2YPS6X1JBP9E76TU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7</xdr:row>
      <xdr:rowOff>0</xdr:rowOff>
    </xdr:from>
    <xdr:ext cx="114300" cy="104775"/>
    <xdr:pic>
      <xdr:nvPicPr>
        <xdr:cNvPr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10</xdr:row>
      <xdr:rowOff>0</xdr:rowOff>
    </xdr:from>
    <xdr:ext cx="133350" cy="123825"/>
    <xdr:pic>
      <xdr:nvPicPr>
        <xdr:cNvPr descr="OALR4L95ELQLZ1Y1LETHM1CS9"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114300" cy="104775"/>
    <xdr:pic>
      <xdr:nvPicPr>
        <xdr:cNvPr descr="9F076L7EQCF2COMMGCQG6BQGU"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15</xdr:row>
      <xdr:rowOff>0</xdr:rowOff>
    </xdr:from>
    <xdr:ext cx="114300" cy="104775"/>
    <xdr:pic>
      <xdr:nvPicPr>
        <xdr:cNvPr descr="MEW27CPIFG44B7E7HEQUUF5QF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14</xdr:row>
      <xdr:rowOff>0</xdr:rowOff>
    </xdr:from>
    <xdr:ext cx="114300" cy="123825"/>
    <xdr:pic>
      <xdr:nvPicPr>
        <xdr:cNvPr descr="U084VZL15IMB1OFRRAY6GVKAE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13</xdr:row>
      <xdr:rowOff>0</xdr:rowOff>
    </xdr:from>
    <xdr:ext cx="114300" cy="104775"/>
    <xdr:pic>
      <xdr:nvPicPr>
        <xdr:cNvPr descr="ZRF0KB1IYQSNV63CTXT25G67G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12</xdr:row>
      <xdr:rowOff>0</xdr:rowOff>
    </xdr:from>
    <xdr:ext cx="114300" cy="123825"/>
    <xdr:pic>
      <xdr:nvPicPr>
        <xdr:cNvPr descr="78CUMI0OVLYJRSDRQ3V2YX812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11</xdr:row>
      <xdr:rowOff>19050</xdr:rowOff>
    </xdr:from>
    <xdr:ext cx="114300" cy="104775"/>
    <xdr:pic>
      <xdr:nvPicPr>
        <xdr:cNvPr descr="TXSMH2MTH86CYKA26740RQPUC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10</xdr:row>
      <xdr:rowOff>0</xdr:rowOff>
    </xdr:from>
    <xdr:ext cx="114300" cy="123825"/>
    <xdr:pic>
      <xdr:nvPicPr>
        <xdr:cNvPr descr="9BNF49V0R6VVYPHEVMJ3ABDQZ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9</xdr:row>
      <xdr:rowOff>0</xdr:rowOff>
    </xdr:from>
    <xdr:ext cx="114300" cy="104775"/>
    <xdr:pic>
      <xdr:nvPicPr>
        <xdr:cNvPr descr="3INNIMMPDBB0JF37L81M6ID21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8</xdr:row>
      <xdr:rowOff>0</xdr:rowOff>
    </xdr:from>
    <xdr:ext cx="114300" cy="104775"/>
    <xdr:pic>
      <xdr:nvPicPr>
        <xdr:cNvPr descr="S9JM17GP1802LHN4GT14BJYIC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7</xdr:row>
      <xdr:rowOff>0</xdr:rowOff>
    </xdr:from>
    <xdr:ext cx="114300" cy="104775"/>
    <xdr:pic>
      <xdr:nvPicPr>
        <xdr:cNvPr descr="9CN2Y88X8WYV1HWZG1QILY9BK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7</xdr:row>
      <xdr:rowOff>0</xdr:rowOff>
    </xdr:from>
    <xdr:ext cx="114300" cy="104775"/>
    <xdr:pic>
      <xdr:nvPicPr>
        <xdr:cNvPr descr="AZ9ST0XDIOP50HSUFO5V31BR0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19</xdr:row>
      <xdr:rowOff>0</xdr:rowOff>
    </xdr:from>
    <xdr:ext cx="114300" cy="123825"/>
    <xdr:pic>
      <xdr:nvPicPr>
        <xdr:cNvPr descr="MJ6976KI2UH1IE8M227DUYXMJ"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7</xdr:row>
      <xdr:rowOff>0</xdr:rowOff>
    </xdr:from>
    <xdr:ext cx="133350" cy="123825"/>
    <xdr:pic>
      <xdr:nvPicPr>
        <xdr:cNvPr id="0" name="image10.gif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8</xdr:row>
      <xdr:rowOff>0</xdr:rowOff>
    </xdr:from>
    <xdr:ext cx="133350" cy="123825"/>
    <xdr:pic>
      <xdr:nvPicPr>
        <xdr:cNvPr id="0" name="image10.gif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9</xdr:row>
      <xdr:rowOff>0</xdr:rowOff>
    </xdr:from>
    <xdr:ext cx="133350" cy="123825"/>
    <xdr:pic>
      <xdr:nvPicPr>
        <xdr:cNvPr id="0" name="image10.gif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16</xdr:row>
      <xdr:rowOff>0</xdr:rowOff>
    </xdr:from>
    <xdr:ext cx="133350" cy="123825"/>
    <xdr:pic>
      <xdr:nvPicPr>
        <xdr:cNvPr id="0" name="image10.gif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19</xdr:row>
      <xdr:rowOff>0</xdr:rowOff>
    </xdr:from>
    <xdr:ext cx="133350" cy="123825"/>
    <xdr:pic>
      <xdr:nvPicPr>
        <xdr:cNvPr id="0" name="image10.gif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23</xdr:row>
      <xdr:rowOff>0</xdr:rowOff>
    </xdr:from>
    <xdr:ext cx="133350" cy="123825"/>
    <xdr:pic>
      <xdr:nvPicPr>
        <xdr:cNvPr id="0" name="image10.gif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28</xdr:row>
      <xdr:rowOff>0</xdr:rowOff>
    </xdr:from>
    <xdr:ext cx="133350" cy="123825"/>
    <xdr:pic>
      <xdr:nvPicPr>
        <xdr:cNvPr id="0" name="image10.gif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29</xdr:row>
      <xdr:rowOff>0</xdr:rowOff>
    </xdr:from>
    <xdr:ext cx="133350" cy="123825"/>
    <xdr:pic>
      <xdr:nvPicPr>
        <xdr:cNvPr id="0" name="image10.gif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36</xdr:row>
      <xdr:rowOff>0</xdr:rowOff>
    </xdr:from>
    <xdr:ext cx="133350" cy="123825"/>
    <xdr:pic>
      <xdr:nvPicPr>
        <xdr:cNvPr id="0" name="image10.gif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41</xdr:row>
      <xdr:rowOff>0</xdr:rowOff>
    </xdr:from>
    <xdr:ext cx="133350" cy="123825"/>
    <xdr:pic>
      <xdr:nvPicPr>
        <xdr:cNvPr id="0" name="image10.gif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47</xdr:row>
      <xdr:rowOff>0</xdr:rowOff>
    </xdr:from>
    <xdr:ext cx="133350" cy="123825"/>
    <xdr:pic>
      <xdr:nvPicPr>
        <xdr:cNvPr id="0" name="image10.gif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52</xdr:row>
      <xdr:rowOff>0</xdr:rowOff>
    </xdr:from>
    <xdr:ext cx="133350" cy="123825"/>
    <xdr:pic>
      <xdr:nvPicPr>
        <xdr:cNvPr id="0" name="image10.gif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58</xdr:row>
      <xdr:rowOff>0</xdr:rowOff>
    </xdr:from>
    <xdr:ext cx="133350" cy="123825"/>
    <xdr:pic>
      <xdr:nvPicPr>
        <xdr:cNvPr id="0" name="image10.gif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0</xdr:rowOff>
    </xdr:from>
    <xdr:ext cx="571500" cy="142875"/>
    <xdr:pic>
      <xdr:nvPicPr>
        <xdr:cNvPr id="0" name="image8.gif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4.43"/>
    <col customWidth="1" min="2" max="2" width="8.43"/>
    <col customWidth="1" min="3" max="5" width="8.71"/>
    <col customWidth="1" min="6" max="6" width="10.29"/>
    <col customWidth="1" min="7" max="7" width="8.71"/>
    <col customWidth="1" min="8" max="8" width="7.57"/>
    <col customWidth="1" min="9" max="9" width="7.86"/>
    <col customWidth="1" min="10" max="10" width="8.29"/>
    <col customWidth="1" min="11" max="11" width="7.57"/>
    <col customWidth="1" min="12" max="19" width="8.29"/>
    <col customWidth="1" min="20" max="20" width="12.43"/>
    <col customWidth="1" min="21" max="26" width="8.71"/>
  </cols>
  <sheetData>
    <row r="2">
      <c r="A2" s="1" t="s">
        <v>0</v>
      </c>
    </row>
    <row r="3" ht="6.75" customHeight="1"/>
    <row r="4">
      <c r="A4" s="2" t="s">
        <v>1</v>
      </c>
      <c r="B4" s="3" t="s">
        <v>2</v>
      </c>
      <c r="C4" s="2" t="s">
        <v>3</v>
      </c>
      <c r="D4" s="2" t="s">
        <v>4</v>
      </c>
      <c r="E4" s="2" t="s">
        <v>5</v>
      </c>
      <c r="F4" s="3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4" t="s">
        <v>12</v>
      </c>
      <c r="M4" s="5"/>
      <c r="N4" s="4" t="s">
        <v>13</v>
      </c>
      <c r="O4" s="5"/>
      <c r="P4" s="4" t="s">
        <v>14</v>
      </c>
      <c r="Q4" s="5"/>
      <c r="R4" s="4" t="s">
        <v>15</v>
      </c>
      <c r="S4" s="5"/>
      <c r="T4" s="6" t="s">
        <v>16</v>
      </c>
    </row>
    <row r="5">
      <c r="A5" s="2"/>
      <c r="B5" s="7" t="s">
        <v>17</v>
      </c>
      <c r="C5" s="8"/>
      <c r="D5" s="8"/>
      <c r="E5" s="8"/>
      <c r="F5" s="8"/>
      <c r="G5" s="8"/>
      <c r="H5" s="8"/>
      <c r="I5" s="8"/>
      <c r="J5" s="8"/>
      <c r="K5" s="5"/>
      <c r="L5" s="9" t="s">
        <v>18</v>
      </c>
      <c r="M5" s="9" t="s">
        <v>19</v>
      </c>
      <c r="N5" s="9" t="s">
        <v>18</v>
      </c>
      <c r="O5" s="9" t="s">
        <v>19</v>
      </c>
      <c r="P5" s="9" t="s">
        <v>18</v>
      </c>
      <c r="Q5" s="9" t="s">
        <v>19</v>
      </c>
      <c r="R5" s="9" t="s">
        <v>18</v>
      </c>
      <c r="S5" s="9" t="s">
        <v>19</v>
      </c>
      <c r="T5" s="9" t="s">
        <v>20</v>
      </c>
    </row>
    <row r="6" ht="12.0" customHeight="1">
      <c r="A6" s="10" t="s">
        <v>21</v>
      </c>
      <c r="B6" s="11">
        <v>4869678.0</v>
      </c>
      <c r="C6" s="11">
        <v>2731942.0</v>
      </c>
      <c r="D6" s="11">
        <v>1483584.0</v>
      </c>
      <c r="E6" s="11">
        <v>447838.0</v>
      </c>
      <c r="F6" s="11">
        <v>206314.0</v>
      </c>
      <c r="G6" s="11">
        <v>157314.0</v>
      </c>
      <c r="H6" s="11">
        <v>28560.0</v>
      </c>
      <c r="I6" s="11">
        <v>12767.0</v>
      </c>
      <c r="J6" s="11">
        <v>4858.0</v>
      </c>
      <c r="K6" s="11">
        <v>2815.0</v>
      </c>
      <c r="L6" s="11">
        <v>2731942.0</v>
      </c>
      <c r="M6" s="12">
        <v>0.561</v>
      </c>
      <c r="N6" s="11">
        <v>4215526.0</v>
      </c>
      <c r="O6" s="12">
        <v>0.866</v>
      </c>
      <c r="P6" s="11">
        <v>4663364.0</v>
      </c>
      <c r="Q6" s="12">
        <v>0.958</v>
      </c>
      <c r="R6" s="11">
        <v>4849238.0</v>
      </c>
      <c r="S6" s="12">
        <v>0.996</v>
      </c>
      <c r="T6" s="13">
        <v>4.1</v>
      </c>
    </row>
    <row r="7" ht="12.0" customHeight="1">
      <c r="A7" s="14" t="s">
        <v>22</v>
      </c>
      <c r="B7" s="15">
        <v>245685.0</v>
      </c>
      <c r="C7" s="15">
        <v>89496.0</v>
      </c>
      <c r="D7" s="15">
        <v>71049.0</v>
      </c>
      <c r="E7" s="15">
        <v>51693.0</v>
      </c>
      <c r="F7" s="15">
        <v>33447.0</v>
      </c>
      <c r="G7" s="15">
        <v>25484.0</v>
      </c>
      <c r="H7" s="15">
        <v>4892.0</v>
      </c>
      <c r="I7" s="15">
        <v>1909.0</v>
      </c>
      <c r="J7" s="15">
        <v>802.0</v>
      </c>
      <c r="K7" s="15">
        <v>360.0</v>
      </c>
      <c r="L7" s="15">
        <v>89496.0</v>
      </c>
      <c r="M7" s="16">
        <v>0.364</v>
      </c>
      <c r="N7" s="15">
        <v>160545.0</v>
      </c>
      <c r="O7" s="16">
        <v>0.653</v>
      </c>
      <c r="P7" s="15">
        <v>212238.0</v>
      </c>
      <c r="Q7" s="16">
        <v>0.864</v>
      </c>
      <c r="R7" s="15">
        <v>242614.0</v>
      </c>
      <c r="S7" s="16">
        <v>0.988</v>
      </c>
      <c r="T7" s="17">
        <v>7.0</v>
      </c>
    </row>
    <row r="8" ht="12.0" customHeight="1">
      <c r="A8" s="18" t="s">
        <v>23</v>
      </c>
      <c r="B8" s="19">
        <v>138614.0</v>
      </c>
      <c r="C8" s="19">
        <v>52589.0</v>
      </c>
      <c r="D8" s="19">
        <v>41069.0</v>
      </c>
      <c r="E8" s="19">
        <v>26939.0</v>
      </c>
      <c r="F8" s="19">
        <v>18017.0</v>
      </c>
      <c r="G8" s="19">
        <v>13343.0</v>
      </c>
      <c r="H8" s="19">
        <v>2760.0</v>
      </c>
      <c r="I8" s="19">
        <v>1187.0</v>
      </c>
      <c r="J8" s="19">
        <v>496.0</v>
      </c>
      <c r="K8" s="19">
        <v>231.0</v>
      </c>
      <c r="L8" s="19">
        <v>52589.0</v>
      </c>
      <c r="M8" s="20">
        <v>0.379</v>
      </c>
      <c r="N8" s="19">
        <v>93658.0</v>
      </c>
      <c r="O8" s="20">
        <v>0.676</v>
      </c>
      <c r="P8" s="19">
        <v>120597.0</v>
      </c>
      <c r="Q8" s="20">
        <v>0.87</v>
      </c>
      <c r="R8" s="19">
        <v>136700.0</v>
      </c>
      <c r="S8" s="20">
        <v>0.986</v>
      </c>
      <c r="T8" s="21">
        <v>6.8</v>
      </c>
    </row>
    <row r="9" ht="12.0" customHeight="1">
      <c r="A9" s="22" t="s">
        <v>24</v>
      </c>
      <c r="B9" s="23">
        <v>108632.0</v>
      </c>
      <c r="C9" s="23">
        <v>35251.0</v>
      </c>
      <c r="D9" s="23">
        <v>33748.0</v>
      </c>
      <c r="E9" s="23">
        <v>22772.0</v>
      </c>
      <c r="F9" s="23">
        <v>16861.0</v>
      </c>
      <c r="G9" s="23">
        <v>12366.0</v>
      </c>
      <c r="H9" s="23">
        <v>2639.0</v>
      </c>
      <c r="I9" s="23">
        <v>1143.0</v>
      </c>
      <c r="J9" s="23">
        <v>488.0</v>
      </c>
      <c r="K9" s="23">
        <v>225.0</v>
      </c>
      <c r="L9" s="23">
        <v>35251.0</v>
      </c>
      <c r="M9" s="24">
        <v>0.324</v>
      </c>
      <c r="N9" s="23">
        <v>68999.0</v>
      </c>
      <c r="O9" s="24">
        <v>0.635</v>
      </c>
      <c r="P9" s="23">
        <v>91771.0</v>
      </c>
      <c r="Q9" s="24">
        <v>0.845</v>
      </c>
      <c r="R9" s="23">
        <v>106776.0</v>
      </c>
      <c r="S9" s="24">
        <v>0.983</v>
      </c>
      <c r="T9" s="25">
        <v>7.6</v>
      </c>
    </row>
    <row r="10" ht="12.0" customHeight="1">
      <c r="A10" s="22" t="s">
        <v>25</v>
      </c>
      <c r="B10" s="23">
        <v>81.0</v>
      </c>
      <c r="C10" s="23">
        <v>13.0</v>
      </c>
      <c r="D10" s="23">
        <v>22.0</v>
      </c>
      <c r="E10" s="23">
        <v>27.0</v>
      </c>
      <c r="F10" s="23">
        <v>19.0</v>
      </c>
      <c r="G10" s="23">
        <v>11.0</v>
      </c>
      <c r="H10" s="23">
        <v>4.0</v>
      </c>
      <c r="I10" s="23">
        <v>2.0</v>
      </c>
      <c r="J10" s="26">
        <v>1.0</v>
      </c>
      <c r="K10" s="23">
        <v>1.0</v>
      </c>
      <c r="L10" s="23">
        <v>13.0</v>
      </c>
      <c r="M10" s="24">
        <v>0.16</v>
      </c>
      <c r="N10" s="23">
        <v>35.0</v>
      </c>
      <c r="O10" s="24">
        <v>0.432</v>
      </c>
      <c r="P10" s="23">
        <v>62.0</v>
      </c>
      <c r="Q10" s="24">
        <v>0.765</v>
      </c>
      <c r="R10" s="23">
        <v>77.0</v>
      </c>
      <c r="S10" s="24">
        <v>0.951</v>
      </c>
      <c r="T10" s="25">
        <v>11.7</v>
      </c>
    </row>
    <row r="11" ht="12.0" customHeight="1">
      <c r="A11" s="22" t="s">
        <v>26</v>
      </c>
      <c r="B11" s="23">
        <v>12862.0</v>
      </c>
      <c r="C11" s="23">
        <v>4459.0</v>
      </c>
      <c r="D11" s="23">
        <v>4854.0</v>
      </c>
      <c r="E11" s="23">
        <v>2922.0</v>
      </c>
      <c r="F11" s="23">
        <v>627.0</v>
      </c>
      <c r="G11" s="23">
        <v>541.0</v>
      </c>
      <c r="H11" s="23">
        <v>66.0</v>
      </c>
      <c r="I11" s="23">
        <v>17.0</v>
      </c>
      <c r="J11" s="23">
        <v>3.0</v>
      </c>
      <c r="K11" s="23"/>
      <c r="L11" s="23">
        <v>4459.0</v>
      </c>
      <c r="M11" s="24">
        <v>0.347</v>
      </c>
      <c r="N11" s="23">
        <v>9313.0</v>
      </c>
      <c r="O11" s="24">
        <v>0.724</v>
      </c>
      <c r="P11" s="23">
        <v>12235.0</v>
      </c>
      <c r="Q11" s="24">
        <v>0.951</v>
      </c>
      <c r="R11" s="23">
        <v>12842.0</v>
      </c>
      <c r="S11" s="24">
        <v>0.998</v>
      </c>
      <c r="T11" s="25">
        <v>5.3</v>
      </c>
    </row>
    <row r="12" ht="12.0" customHeight="1">
      <c r="A12" s="22" t="s">
        <v>27</v>
      </c>
      <c r="B12" s="23">
        <v>6938.0</v>
      </c>
      <c r="C12" s="23">
        <v>5556.0</v>
      </c>
      <c r="D12" s="23">
        <v>985.0</v>
      </c>
      <c r="E12" s="23">
        <v>295.0</v>
      </c>
      <c r="F12" s="23">
        <v>102.0</v>
      </c>
      <c r="G12" s="23">
        <v>92.0</v>
      </c>
      <c r="H12" s="23">
        <v>6.0</v>
      </c>
      <c r="I12" s="23">
        <v>1.0</v>
      </c>
      <c r="J12" s="23">
        <v>2.0</v>
      </c>
      <c r="K12" s="26">
        <v>1.0</v>
      </c>
      <c r="L12" s="23">
        <v>5556.0</v>
      </c>
      <c r="M12" s="24">
        <v>0.801</v>
      </c>
      <c r="N12" s="23">
        <v>6541.0</v>
      </c>
      <c r="O12" s="24">
        <v>0.943</v>
      </c>
      <c r="P12" s="23">
        <v>6836.0</v>
      </c>
      <c r="Q12" s="24">
        <v>0.985</v>
      </c>
      <c r="R12" s="23">
        <v>6934.0</v>
      </c>
      <c r="S12" s="24">
        <v>0.999</v>
      </c>
      <c r="T12" s="25">
        <v>2.5</v>
      </c>
    </row>
    <row r="13" ht="12.0" customHeight="1">
      <c r="A13" s="22" t="s">
        <v>28</v>
      </c>
      <c r="B13" s="23">
        <v>10101.0</v>
      </c>
      <c r="C13" s="23">
        <v>7310.0</v>
      </c>
      <c r="D13" s="23">
        <v>1460.0</v>
      </c>
      <c r="E13" s="23">
        <v>923.0</v>
      </c>
      <c r="F13" s="23">
        <v>408.0</v>
      </c>
      <c r="G13" s="23">
        <v>333.0</v>
      </c>
      <c r="H13" s="23">
        <v>45.0</v>
      </c>
      <c r="I13" s="23">
        <v>24.0</v>
      </c>
      <c r="J13" s="23">
        <v>2.0</v>
      </c>
      <c r="K13" s="23">
        <v>4.0</v>
      </c>
      <c r="L13" s="23">
        <v>7310.0</v>
      </c>
      <c r="M13" s="24">
        <v>0.724</v>
      </c>
      <c r="N13" s="23">
        <v>8770.0</v>
      </c>
      <c r="O13" s="24">
        <v>0.868</v>
      </c>
      <c r="P13" s="23">
        <v>9693.0</v>
      </c>
      <c r="Q13" s="24">
        <v>0.96</v>
      </c>
      <c r="R13" s="23">
        <v>10071.0</v>
      </c>
      <c r="S13" s="24">
        <v>0.997</v>
      </c>
      <c r="T13" s="25">
        <v>3.5</v>
      </c>
    </row>
    <row r="14" ht="12.0" customHeight="1">
      <c r="A14" s="18" t="s">
        <v>29</v>
      </c>
      <c r="B14" s="19">
        <v>4474.0</v>
      </c>
      <c r="C14" s="19">
        <v>1791.0</v>
      </c>
      <c r="D14" s="19">
        <v>1122.0</v>
      </c>
      <c r="E14" s="19">
        <v>769.0</v>
      </c>
      <c r="F14" s="19">
        <v>792.0</v>
      </c>
      <c r="G14" s="19">
        <v>420.0</v>
      </c>
      <c r="H14" s="19">
        <v>151.0</v>
      </c>
      <c r="I14" s="19">
        <v>111.0</v>
      </c>
      <c r="J14" s="19">
        <v>66.0</v>
      </c>
      <c r="K14" s="19">
        <v>44.0</v>
      </c>
      <c r="L14" s="19">
        <v>1791.0</v>
      </c>
      <c r="M14" s="20">
        <v>0.4</v>
      </c>
      <c r="N14" s="19">
        <v>2913.0</v>
      </c>
      <c r="O14" s="20">
        <v>0.651</v>
      </c>
      <c r="P14" s="19">
        <v>3682.0</v>
      </c>
      <c r="Q14" s="20">
        <v>0.823</v>
      </c>
      <c r="R14" s="19">
        <v>4253.0</v>
      </c>
      <c r="S14" s="20">
        <v>0.951</v>
      </c>
      <c r="T14" s="21">
        <v>9.3</v>
      </c>
    </row>
    <row r="15" ht="12.0" customHeight="1">
      <c r="A15" s="22" t="s">
        <v>30</v>
      </c>
      <c r="B15" s="23">
        <v>4474.0</v>
      </c>
      <c r="C15" s="23">
        <v>1791.0</v>
      </c>
      <c r="D15" s="23">
        <v>1122.0</v>
      </c>
      <c r="E15" s="23">
        <v>769.0</v>
      </c>
      <c r="F15" s="23">
        <v>792.0</v>
      </c>
      <c r="G15" s="23">
        <v>420.0</v>
      </c>
      <c r="H15" s="23">
        <v>151.0</v>
      </c>
      <c r="I15" s="23">
        <v>111.0</v>
      </c>
      <c r="J15" s="23">
        <v>66.0</v>
      </c>
      <c r="K15" s="23">
        <v>44.0</v>
      </c>
      <c r="L15" s="23">
        <v>1791.0</v>
      </c>
      <c r="M15" s="24">
        <v>0.4</v>
      </c>
      <c r="N15" s="23">
        <v>2913.0</v>
      </c>
      <c r="O15" s="24">
        <v>0.651</v>
      </c>
      <c r="P15" s="23">
        <v>3682.0</v>
      </c>
      <c r="Q15" s="24">
        <v>0.823</v>
      </c>
      <c r="R15" s="23">
        <v>4253.0</v>
      </c>
      <c r="S15" s="24">
        <v>0.951</v>
      </c>
      <c r="T15" s="25">
        <v>9.3</v>
      </c>
    </row>
    <row r="16">
      <c r="A16" s="18" t="s">
        <v>31</v>
      </c>
      <c r="B16" s="19">
        <v>87815.0</v>
      </c>
      <c r="C16" s="19">
        <v>26374.0</v>
      </c>
      <c r="D16" s="19">
        <v>26475.0</v>
      </c>
      <c r="E16" s="19">
        <v>22124.0</v>
      </c>
      <c r="F16" s="19">
        <v>12842.0</v>
      </c>
      <c r="G16" s="19">
        <v>10535.0</v>
      </c>
      <c r="H16" s="19">
        <v>1626.0</v>
      </c>
      <c r="I16" s="19">
        <v>452.0</v>
      </c>
      <c r="J16" s="19">
        <v>170.0</v>
      </c>
      <c r="K16" s="19">
        <v>59.0</v>
      </c>
      <c r="L16" s="19">
        <v>26374.0</v>
      </c>
      <c r="M16" s="20">
        <v>0.3</v>
      </c>
      <c r="N16" s="19">
        <v>52849.0</v>
      </c>
      <c r="O16" s="20">
        <v>0.602</v>
      </c>
      <c r="P16" s="19">
        <v>74973.0</v>
      </c>
      <c r="Q16" s="20">
        <v>0.854</v>
      </c>
      <c r="R16" s="19">
        <v>87134.0</v>
      </c>
      <c r="S16" s="20">
        <v>0.992</v>
      </c>
      <c r="T16" s="21">
        <v>7.3</v>
      </c>
    </row>
    <row r="17" ht="12.0" customHeight="1">
      <c r="A17" s="22" t="s">
        <v>32</v>
      </c>
      <c r="B17" s="23">
        <v>86252.0</v>
      </c>
      <c r="C17" s="23">
        <v>25519.0</v>
      </c>
      <c r="D17" s="23">
        <v>26300.0</v>
      </c>
      <c r="E17" s="23">
        <v>21941.0</v>
      </c>
      <c r="F17" s="23">
        <v>12492.0</v>
      </c>
      <c r="G17" s="23">
        <v>10377.0</v>
      </c>
      <c r="H17" s="23">
        <v>1564.0</v>
      </c>
      <c r="I17" s="23">
        <v>411.0</v>
      </c>
      <c r="J17" s="23">
        <v>122.0</v>
      </c>
      <c r="K17" s="23">
        <v>18.0</v>
      </c>
      <c r="L17" s="23">
        <v>25519.0</v>
      </c>
      <c r="M17" s="24">
        <v>0.296</v>
      </c>
      <c r="N17" s="23">
        <v>51819.0</v>
      </c>
      <c r="O17" s="24">
        <v>0.601</v>
      </c>
      <c r="P17" s="23">
        <v>73760.0</v>
      </c>
      <c r="Q17" s="24">
        <v>0.855</v>
      </c>
      <c r="R17" s="23">
        <v>85701.0</v>
      </c>
      <c r="S17" s="24">
        <v>0.994</v>
      </c>
      <c r="T17" s="25">
        <v>7.2</v>
      </c>
    </row>
    <row r="18" ht="12.0" customHeight="1">
      <c r="A18" s="22" t="s">
        <v>33</v>
      </c>
      <c r="B18" s="23">
        <v>1434.0</v>
      </c>
      <c r="C18" s="23">
        <v>828.0</v>
      </c>
      <c r="D18" s="23">
        <v>162.0</v>
      </c>
      <c r="E18" s="23">
        <v>151.0</v>
      </c>
      <c r="F18" s="23">
        <v>293.0</v>
      </c>
      <c r="G18" s="23">
        <v>134.0</v>
      </c>
      <c r="H18" s="23">
        <v>52.0</v>
      </c>
      <c r="I18" s="23">
        <v>36.0</v>
      </c>
      <c r="J18" s="23">
        <v>42.0</v>
      </c>
      <c r="K18" s="23">
        <v>29.0</v>
      </c>
      <c r="L18" s="23">
        <v>828.0</v>
      </c>
      <c r="M18" s="24">
        <v>0.577</v>
      </c>
      <c r="N18" s="23">
        <v>990.0</v>
      </c>
      <c r="O18" s="24">
        <v>0.69</v>
      </c>
      <c r="P18" s="23">
        <v>1141.0</v>
      </c>
      <c r="Q18" s="24">
        <v>0.796</v>
      </c>
      <c r="R18" s="23">
        <v>1327.0</v>
      </c>
      <c r="S18" s="24">
        <v>0.925</v>
      </c>
      <c r="T18" s="25">
        <v>10.5</v>
      </c>
    </row>
    <row r="19" ht="12.0" customHeight="1">
      <c r="A19" s="22" t="s">
        <v>34</v>
      </c>
      <c r="B19" s="23">
        <v>129.0</v>
      </c>
      <c r="C19" s="23">
        <v>27.0</v>
      </c>
      <c r="D19" s="23">
        <v>13.0</v>
      </c>
      <c r="E19" s="23">
        <v>32.0</v>
      </c>
      <c r="F19" s="23">
        <v>57.0</v>
      </c>
      <c r="G19" s="23">
        <v>24.0</v>
      </c>
      <c r="H19" s="23">
        <v>10.0</v>
      </c>
      <c r="I19" s="23">
        <v>5.0</v>
      </c>
      <c r="J19" s="23">
        <v>6.0</v>
      </c>
      <c r="K19" s="23">
        <v>12.0</v>
      </c>
      <c r="L19" s="23">
        <v>27.0</v>
      </c>
      <c r="M19" s="24">
        <v>0.209</v>
      </c>
      <c r="N19" s="23">
        <v>40.0</v>
      </c>
      <c r="O19" s="24">
        <v>0.31</v>
      </c>
      <c r="P19" s="23">
        <v>72.0</v>
      </c>
      <c r="Q19" s="24">
        <v>0.558</v>
      </c>
      <c r="R19" s="23">
        <v>106.0</v>
      </c>
      <c r="S19" s="24">
        <v>0.822</v>
      </c>
      <c r="T19" s="25">
        <v>23.1</v>
      </c>
    </row>
    <row r="20" ht="12.0" customHeight="1">
      <c r="A20" s="18" t="s">
        <v>35</v>
      </c>
      <c r="B20" s="19">
        <v>14782.0</v>
      </c>
      <c r="C20" s="19">
        <v>8742.0</v>
      </c>
      <c r="D20" s="19">
        <v>2383.0</v>
      </c>
      <c r="E20" s="19">
        <v>1861.0</v>
      </c>
      <c r="F20" s="19">
        <v>1796.0</v>
      </c>
      <c r="G20" s="19">
        <v>1186.0</v>
      </c>
      <c r="H20" s="19">
        <v>355.0</v>
      </c>
      <c r="I20" s="19">
        <v>159.0</v>
      </c>
      <c r="J20" s="19">
        <v>70.0</v>
      </c>
      <c r="K20" s="19">
        <v>26.0</v>
      </c>
      <c r="L20" s="19">
        <v>8742.0</v>
      </c>
      <c r="M20" s="20">
        <v>0.591</v>
      </c>
      <c r="N20" s="19">
        <v>11125.0</v>
      </c>
      <c r="O20" s="20">
        <v>0.753</v>
      </c>
      <c r="P20" s="19">
        <v>12986.0</v>
      </c>
      <c r="Q20" s="20">
        <v>0.879</v>
      </c>
      <c r="R20" s="19">
        <v>14527.0</v>
      </c>
      <c r="S20" s="20">
        <v>0.983</v>
      </c>
      <c r="T20" s="21">
        <v>6.0</v>
      </c>
    </row>
    <row r="21" ht="12.0" customHeight="1">
      <c r="A21" s="22" t="s">
        <v>36</v>
      </c>
      <c r="B21" s="23">
        <v>6366.0</v>
      </c>
      <c r="C21" s="23">
        <v>1512.0</v>
      </c>
      <c r="D21" s="23">
        <v>1574.0</v>
      </c>
      <c r="E21" s="23">
        <v>1569.0</v>
      </c>
      <c r="F21" s="23">
        <v>1711.0</v>
      </c>
      <c r="G21" s="23">
        <v>1108.0</v>
      </c>
      <c r="H21" s="23">
        <v>352.0</v>
      </c>
      <c r="I21" s="23">
        <v>157.0</v>
      </c>
      <c r="J21" s="23">
        <v>68.0</v>
      </c>
      <c r="K21" s="23">
        <v>26.0</v>
      </c>
      <c r="L21" s="23">
        <v>1512.0</v>
      </c>
      <c r="M21" s="24">
        <v>0.238</v>
      </c>
      <c r="N21" s="23">
        <v>3086.0</v>
      </c>
      <c r="O21" s="24">
        <v>0.485</v>
      </c>
      <c r="P21" s="23">
        <v>4655.0</v>
      </c>
      <c r="Q21" s="24">
        <v>0.731</v>
      </c>
      <c r="R21" s="23">
        <v>6115.0</v>
      </c>
      <c r="S21" s="24">
        <v>0.961</v>
      </c>
      <c r="T21" s="25">
        <v>10.9</v>
      </c>
    </row>
    <row r="22" ht="12.0" customHeight="1">
      <c r="A22" s="22" t="s">
        <v>37</v>
      </c>
      <c r="B22" s="23">
        <v>246.0</v>
      </c>
      <c r="C22" s="23">
        <v>208.0</v>
      </c>
      <c r="D22" s="23">
        <v>28.0</v>
      </c>
      <c r="E22" s="23">
        <v>9.0</v>
      </c>
      <c r="F22" s="23">
        <v>1.0</v>
      </c>
      <c r="G22" s="23"/>
      <c r="H22" s="26"/>
      <c r="I22" s="26">
        <v>1.0</v>
      </c>
      <c r="J22" s="23"/>
      <c r="K22" s="26"/>
      <c r="L22" s="23">
        <v>208.0</v>
      </c>
      <c r="M22" s="24">
        <v>0.846</v>
      </c>
      <c r="N22" s="23">
        <v>236.0</v>
      </c>
      <c r="O22" s="24">
        <v>0.959</v>
      </c>
      <c r="P22" s="23">
        <v>245.0</v>
      </c>
      <c r="Q22" s="24">
        <v>0.996</v>
      </c>
      <c r="R22" s="23">
        <v>245.0</v>
      </c>
      <c r="S22" s="24">
        <v>0.996</v>
      </c>
      <c r="T22" s="25">
        <v>2.3</v>
      </c>
    </row>
    <row r="23" ht="12.0" customHeight="1">
      <c r="A23" s="22" t="s">
        <v>38</v>
      </c>
      <c r="B23" s="23">
        <v>8170.0</v>
      </c>
      <c r="C23" s="23">
        <v>7022.0</v>
      </c>
      <c r="D23" s="23">
        <v>781.0</v>
      </c>
      <c r="E23" s="23">
        <v>283.0</v>
      </c>
      <c r="F23" s="23">
        <v>84.0</v>
      </c>
      <c r="G23" s="23">
        <v>78.0</v>
      </c>
      <c r="H23" s="23">
        <v>3.0</v>
      </c>
      <c r="I23" s="23">
        <v>1.0</v>
      </c>
      <c r="J23" s="23">
        <v>2.0</v>
      </c>
      <c r="K23" s="23"/>
      <c r="L23" s="23">
        <v>7022.0</v>
      </c>
      <c r="M23" s="24">
        <v>0.859</v>
      </c>
      <c r="N23" s="23">
        <v>7803.0</v>
      </c>
      <c r="O23" s="24">
        <v>0.955</v>
      </c>
      <c r="P23" s="23">
        <v>8086.0</v>
      </c>
      <c r="Q23" s="24">
        <v>0.99</v>
      </c>
      <c r="R23" s="23">
        <v>8167.0</v>
      </c>
      <c r="S23" s="24">
        <v>1.0</v>
      </c>
      <c r="T23" s="25">
        <v>2.2</v>
      </c>
    </row>
    <row r="24" ht="12.0" customHeight="1">
      <c r="A24" s="14" t="s">
        <v>39</v>
      </c>
      <c r="B24" s="15">
        <v>4623993.0</v>
      </c>
      <c r="C24" s="15">
        <v>2642446.0</v>
      </c>
      <c r="D24" s="15">
        <v>1412535.0</v>
      </c>
      <c r="E24" s="15">
        <v>396145.0</v>
      </c>
      <c r="F24" s="15">
        <v>172867.0</v>
      </c>
      <c r="G24" s="15">
        <v>131830.0</v>
      </c>
      <c r="H24" s="15">
        <v>23668.0</v>
      </c>
      <c r="I24" s="15">
        <v>10858.0</v>
      </c>
      <c r="J24" s="15">
        <v>4056.0</v>
      </c>
      <c r="K24" s="15">
        <v>2455.0</v>
      </c>
      <c r="L24" s="15">
        <v>2642446.0</v>
      </c>
      <c r="M24" s="16">
        <v>0.571</v>
      </c>
      <c r="N24" s="15">
        <v>4054981.0</v>
      </c>
      <c r="O24" s="16">
        <v>0.877</v>
      </c>
      <c r="P24" s="15">
        <v>4451126.0</v>
      </c>
      <c r="Q24" s="16">
        <v>0.963</v>
      </c>
      <c r="R24" s="15">
        <v>4606624.0</v>
      </c>
      <c r="S24" s="16">
        <v>0.996</v>
      </c>
      <c r="T24" s="17">
        <v>3.9</v>
      </c>
    </row>
    <row r="25" ht="12.0" customHeight="1">
      <c r="A25" s="18" t="s">
        <v>23</v>
      </c>
      <c r="B25" s="19">
        <v>2538317.0</v>
      </c>
      <c r="C25" s="19">
        <v>1267533.0</v>
      </c>
      <c r="D25" s="19">
        <v>948699.0</v>
      </c>
      <c r="E25" s="19">
        <v>226884.0</v>
      </c>
      <c r="F25" s="19">
        <v>95201.0</v>
      </c>
      <c r="G25" s="19">
        <v>72862.0</v>
      </c>
      <c r="H25" s="19">
        <v>13239.0</v>
      </c>
      <c r="I25" s="19">
        <v>5737.0</v>
      </c>
      <c r="J25" s="19">
        <v>2019.0</v>
      </c>
      <c r="K25" s="19">
        <v>1344.0</v>
      </c>
      <c r="L25" s="19">
        <v>1267533.0</v>
      </c>
      <c r="M25" s="20">
        <v>0.499</v>
      </c>
      <c r="N25" s="19">
        <v>2216232.0</v>
      </c>
      <c r="O25" s="20">
        <v>0.873</v>
      </c>
      <c r="P25" s="19">
        <v>2443116.0</v>
      </c>
      <c r="Q25" s="20">
        <v>0.962</v>
      </c>
      <c r="R25" s="19">
        <v>2529217.0</v>
      </c>
      <c r="S25" s="20">
        <v>0.996</v>
      </c>
      <c r="T25" s="21">
        <v>4.1</v>
      </c>
    </row>
    <row r="26" ht="12.0" customHeight="1">
      <c r="A26" s="22" t="s">
        <v>24</v>
      </c>
      <c r="B26" s="23">
        <v>135535.0</v>
      </c>
      <c r="C26" s="23">
        <v>37588.0</v>
      </c>
      <c r="D26" s="23">
        <v>38313.0</v>
      </c>
      <c r="E26" s="23">
        <v>32153.0</v>
      </c>
      <c r="F26" s="23">
        <v>27481.0</v>
      </c>
      <c r="G26" s="23">
        <v>20203.0</v>
      </c>
      <c r="H26" s="23">
        <v>4421.0</v>
      </c>
      <c r="I26" s="23">
        <v>1876.0</v>
      </c>
      <c r="J26" s="23">
        <v>621.0</v>
      </c>
      <c r="K26" s="23">
        <v>360.0</v>
      </c>
      <c r="L26" s="23">
        <v>37588.0</v>
      </c>
      <c r="M26" s="24">
        <v>0.277</v>
      </c>
      <c r="N26" s="23">
        <v>75901.0</v>
      </c>
      <c r="O26" s="24">
        <v>0.56</v>
      </c>
      <c r="P26" s="23">
        <v>108054.0</v>
      </c>
      <c r="Q26" s="24">
        <v>0.797</v>
      </c>
      <c r="R26" s="23">
        <v>132678.0</v>
      </c>
      <c r="S26" s="24">
        <v>0.979</v>
      </c>
      <c r="T26" s="25">
        <v>8.8</v>
      </c>
    </row>
    <row r="27" ht="12.0" customHeight="1">
      <c r="A27" s="22" t="s">
        <v>25</v>
      </c>
      <c r="B27" s="23">
        <v>97.0</v>
      </c>
      <c r="C27" s="23">
        <v>27.0</v>
      </c>
      <c r="D27" s="23">
        <v>18.0</v>
      </c>
      <c r="E27" s="23">
        <v>16.0</v>
      </c>
      <c r="F27" s="23">
        <v>36.0</v>
      </c>
      <c r="G27" s="23">
        <v>16.0</v>
      </c>
      <c r="H27" s="23">
        <v>12.0</v>
      </c>
      <c r="I27" s="23">
        <v>6.0</v>
      </c>
      <c r="J27" s="23"/>
      <c r="K27" s="23">
        <v>2.0</v>
      </c>
      <c r="L27" s="23">
        <v>27.0</v>
      </c>
      <c r="M27" s="24">
        <v>0.278</v>
      </c>
      <c r="N27" s="23">
        <v>45.0</v>
      </c>
      <c r="O27" s="24">
        <v>0.464</v>
      </c>
      <c r="P27" s="23">
        <v>61.0</v>
      </c>
      <c r="Q27" s="24">
        <v>0.629</v>
      </c>
      <c r="R27" s="23">
        <v>89.0</v>
      </c>
      <c r="S27" s="24">
        <v>0.918</v>
      </c>
      <c r="T27" s="25">
        <v>14.4</v>
      </c>
    </row>
    <row r="28" ht="12.0" customHeight="1">
      <c r="A28" s="22" t="s">
        <v>40</v>
      </c>
      <c r="B28" s="23">
        <v>97708.0</v>
      </c>
      <c r="C28" s="23">
        <v>15603.0</v>
      </c>
      <c r="D28" s="23">
        <v>27562.0</v>
      </c>
      <c r="E28" s="23">
        <v>35874.0</v>
      </c>
      <c r="F28" s="23">
        <v>18669.0</v>
      </c>
      <c r="G28" s="23">
        <v>15974.0</v>
      </c>
      <c r="H28" s="23">
        <v>1958.0</v>
      </c>
      <c r="I28" s="23">
        <v>498.0</v>
      </c>
      <c r="J28" s="23">
        <v>184.0</v>
      </c>
      <c r="K28" s="23">
        <v>55.0</v>
      </c>
      <c r="L28" s="23">
        <v>15603.0</v>
      </c>
      <c r="M28" s="24">
        <v>0.16</v>
      </c>
      <c r="N28" s="23">
        <v>43165.0</v>
      </c>
      <c r="O28" s="24">
        <v>0.442</v>
      </c>
      <c r="P28" s="23">
        <v>79039.0</v>
      </c>
      <c r="Q28" s="24">
        <v>0.809</v>
      </c>
      <c r="R28" s="23">
        <v>96971.0</v>
      </c>
      <c r="S28" s="24">
        <v>0.992</v>
      </c>
      <c r="T28" s="25">
        <v>8.8</v>
      </c>
    </row>
    <row r="29" ht="12.0" customHeight="1">
      <c r="A29" s="22" t="s">
        <v>41</v>
      </c>
      <c r="B29" s="23">
        <v>367800.0</v>
      </c>
      <c r="C29" s="23">
        <v>224755.0</v>
      </c>
      <c r="D29" s="23">
        <v>71388.0</v>
      </c>
      <c r="E29" s="23">
        <v>44548.0</v>
      </c>
      <c r="F29" s="23">
        <v>27109.0</v>
      </c>
      <c r="G29" s="23">
        <v>18165.0</v>
      </c>
      <c r="H29" s="23">
        <v>5001.0</v>
      </c>
      <c r="I29" s="23">
        <v>2769.0</v>
      </c>
      <c r="J29" s="23">
        <v>729.0</v>
      </c>
      <c r="K29" s="23">
        <v>445.0</v>
      </c>
      <c r="L29" s="23">
        <v>224755.0</v>
      </c>
      <c r="M29" s="24">
        <v>0.611</v>
      </c>
      <c r="N29" s="23">
        <v>296143.0</v>
      </c>
      <c r="O29" s="24">
        <v>0.805</v>
      </c>
      <c r="P29" s="23">
        <v>340691.0</v>
      </c>
      <c r="Q29" s="24">
        <v>0.926</v>
      </c>
      <c r="R29" s="23">
        <v>363857.0</v>
      </c>
      <c r="S29" s="24">
        <v>0.989</v>
      </c>
      <c r="T29" s="25">
        <v>4.8</v>
      </c>
    </row>
    <row r="30" ht="12.0" customHeight="1">
      <c r="A30" s="22" t="s">
        <v>27</v>
      </c>
      <c r="B30" s="23">
        <v>1937177.0</v>
      </c>
      <c r="C30" s="23">
        <v>989560.0</v>
      </c>
      <c r="D30" s="23">
        <v>811418.0</v>
      </c>
      <c r="E30" s="23">
        <v>114293.0</v>
      </c>
      <c r="F30" s="23">
        <v>21906.0</v>
      </c>
      <c r="G30" s="23">
        <v>18504.0</v>
      </c>
      <c r="H30" s="23">
        <v>1847.0</v>
      </c>
      <c r="I30" s="23">
        <v>588.0</v>
      </c>
      <c r="J30" s="23">
        <v>485.0</v>
      </c>
      <c r="K30" s="23">
        <v>482.0</v>
      </c>
      <c r="L30" s="23">
        <v>989560.0</v>
      </c>
      <c r="M30" s="24">
        <v>0.511</v>
      </c>
      <c r="N30" s="23">
        <v>1800978.0</v>
      </c>
      <c r="O30" s="24">
        <v>0.93</v>
      </c>
      <c r="P30" s="23">
        <v>1915271.0</v>
      </c>
      <c r="Q30" s="24">
        <v>0.989</v>
      </c>
      <c r="R30" s="23">
        <v>1935622.0</v>
      </c>
      <c r="S30" s="24">
        <v>0.999</v>
      </c>
      <c r="T30" s="25">
        <v>3.4</v>
      </c>
    </row>
    <row r="31" ht="12.0" customHeight="1">
      <c r="A31" s="18" t="s">
        <v>29</v>
      </c>
      <c r="B31" s="19">
        <v>1143575.0</v>
      </c>
      <c r="C31" s="19">
        <v>862531.0</v>
      </c>
      <c r="D31" s="19">
        <v>173727.0</v>
      </c>
      <c r="E31" s="19">
        <v>67312.0</v>
      </c>
      <c r="F31" s="19">
        <v>40005.0</v>
      </c>
      <c r="G31" s="19">
        <v>27538.0</v>
      </c>
      <c r="H31" s="19">
        <v>5926.0</v>
      </c>
      <c r="I31" s="19">
        <v>3879.0</v>
      </c>
      <c r="J31" s="19">
        <v>1722.0</v>
      </c>
      <c r="K31" s="19">
        <v>940.0</v>
      </c>
      <c r="L31" s="19">
        <v>862531.0</v>
      </c>
      <c r="M31" s="20">
        <v>0.754</v>
      </c>
      <c r="N31" s="19">
        <v>1036258.0</v>
      </c>
      <c r="O31" s="20">
        <v>0.906</v>
      </c>
      <c r="P31" s="19">
        <v>1103570.0</v>
      </c>
      <c r="Q31" s="20">
        <v>0.965</v>
      </c>
      <c r="R31" s="19">
        <v>1137034.0</v>
      </c>
      <c r="S31" s="20">
        <v>0.994</v>
      </c>
      <c r="T31" s="21">
        <v>3.3</v>
      </c>
    </row>
    <row r="32" ht="12.0" customHeight="1">
      <c r="A32" s="22" t="s">
        <v>30</v>
      </c>
      <c r="B32" s="23">
        <v>412848.0</v>
      </c>
      <c r="C32" s="23">
        <v>257569.0</v>
      </c>
      <c r="D32" s="23">
        <v>83816.0</v>
      </c>
      <c r="E32" s="23">
        <v>40063.0</v>
      </c>
      <c r="F32" s="23">
        <v>31400.0</v>
      </c>
      <c r="G32" s="23">
        <v>19555.0</v>
      </c>
      <c r="H32" s="23">
        <v>5473.0</v>
      </c>
      <c r="I32" s="23">
        <v>3768.0</v>
      </c>
      <c r="J32" s="23">
        <v>1678.0</v>
      </c>
      <c r="K32" s="23">
        <v>926.0</v>
      </c>
      <c r="L32" s="23">
        <v>257569.0</v>
      </c>
      <c r="M32" s="24">
        <v>0.624</v>
      </c>
      <c r="N32" s="23">
        <v>341385.0</v>
      </c>
      <c r="O32" s="24">
        <v>0.827</v>
      </c>
      <c r="P32" s="23">
        <v>381448.0</v>
      </c>
      <c r="Q32" s="24">
        <v>0.924</v>
      </c>
      <c r="R32" s="23">
        <v>406476.0</v>
      </c>
      <c r="S32" s="24">
        <v>0.985</v>
      </c>
      <c r="T32" s="25">
        <v>4.9</v>
      </c>
    </row>
    <row r="33" ht="12.0" customHeight="1">
      <c r="A33" s="22" t="s">
        <v>42</v>
      </c>
      <c r="B33" s="23">
        <v>45184.0</v>
      </c>
      <c r="C33" s="23">
        <v>35793.0</v>
      </c>
      <c r="D33" s="23">
        <v>6429.0</v>
      </c>
      <c r="E33" s="23">
        <v>1931.0</v>
      </c>
      <c r="F33" s="23">
        <v>1031.0</v>
      </c>
      <c r="G33" s="23">
        <v>695.0</v>
      </c>
      <c r="H33" s="23">
        <v>183.0</v>
      </c>
      <c r="I33" s="23">
        <v>97.0</v>
      </c>
      <c r="J33" s="23">
        <v>43.0</v>
      </c>
      <c r="K33" s="23">
        <v>13.0</v>
      </c>
      <c r="L33" s="23">
        <v>35793.0</v>
      </c>
      <c r="M33" s="24">
        <v>0.792</v>
      </c>
      <c r="N33" s="23">
        <v>42222.0</v>
      </c>
      <c r="O33" s="24">
        <v>0.934</v>
      </c>
      <c r="P33" s="23">
        <v>44153.0</v>
      </c>
      <c r="Q33" s="24">
        <v>0.977</v>
      </c>
      <c r="R33" s="23">
        <v>45031.0</v>
      </c>
      <c r="S33" s="24">
        <v>0.997</v>
      </c>
      <c r="T33" s="25">
        <v>2.8</v>
      </c>
    </row>
    <row r="34" ht="12.0" customHeight="1">
      <c r="A34" s="22" t="s">
        <v>43</v>
      </c>
      <c r="B34" s="23">
        <v>191237.0</v>
      </c>
      <c r="C34" s="23">
        <v>175677.0</v>
      </c>
      <c r="D34" s="23">
        <v>12483.0</v>
      </c>
      <c r="E34" s="23">
        <v>2590.0</v>
      </c>
      <c r="F34" s="23">
        <v>487.0</v>
      </c>
      <c r="G34" s="23">
        <v>465.0</v>
      </c>
      <c r="H34" s="23">
        <v>14.0</v>
      </c>
      <c r="I34" s="23">
        <v>7.0</v>
      </c>
      <c r="J34" s="23">
        <v>1.0</v>
      </c>
      <c r="K34" s="26"/>
      <c r="L34" s="23">
        <v>175677.0</v>
      </c>
      <c r="M34" s="24">
        <v>0.919</v>
      </c>
      <c r="N34" s="23">
        <v>188160.0</v>
      </c>
      <c r="O34" s="24">
        <v>0.984</v>
      </c>
      <c r="P34" s="23">
        <v>190750.0</v>
      </c>
      <c r="Q34" s="24">
        <v>0.997</v>
      </c>
      <c r="R34" s="23">
        <v>191229.0</v>
      </c>
      <c r="S34" s="24">
        <v>1.0</v>
      </c>
      <c r="T34" s="25">
        <v>1.8</v>
      </c>
    </row>
    <row r="35" ht="12.0" customHeight="1">
      <c r="A35" s="22" t="s">
        <v>44</v>
      </c>
      <c r="B35" s="23">
        <v>494306.0</v>
      </c>
      <c r="C35" s="23">
        <v>393492.0</v>
      </c>
      <c r="D35" s="23">
        <v>70999.0</v>
      </c>
      <c r="E35" s="23">
        <v>22728.0</v>
      </c>
      <c r="F35" s="23">
        <v>7087.0</v>
      </c>
      <c r="G35" s="23">
        <v>6823.0</v>
      </c>
      <c r="H35" s="23">
        <v>256.0</v>
      </c>
      <c r="I35" s="23">
        <v>7.0</v>
      </c>
      <c r="J35" s="26"/>
      <c r="K35" s="23">
        <v>1.0</v>
      </c>
      <c r="L35" s="23">
        <v>393492.0</v>
      </c>
      <c r="M35" s="24">
        <v>0.796</v>
      </c>
      <c r="N35" s="23">
        <v>464491.0</v>
      </c>
      <c r="O35" s="24">
        <v>0.94</v>
      </c>
      <c r="P35" s="23">
        <v>487219.0</v>
      </c>
      <c r="Q35" s="24">
        <v>0.986</v>
      </c>
      <c r="R35" s="23">
        <v>494298.0</v>
      </c>
      <c r="S35" s="24">
        <v>1.0</v>
      </c>
      <c r="T35" s="25">
        <v>2.5</v>
      </c>
    </row>
    <row r="36" ht="12.0" customHeight="1">
      <c r="A36" s="18" t="s">
        <v>31</v>
      </c>
      <c r="B36" s="19">
        <v>84135.0</v>
      </c>
      <c r="C36" s="19">
        <v>36827.0</v>
      </c>
      <c r="D36" s="19">
        <v>23256.0</v>
      </c>
      <c r="E36" s="19">
        <v>15855.0</v>
      </c>
      <c r="F36" s="19">
        <v>8197.0</v>
      </c>
      <c r="G36" s="19">
        <v>6470.0</v>
      </c>
      <c r="H36" s="19">
        <v>1076.0</v>
      </c>
      <c r="I36" s="19">
        <v>413.0</v>
      </c>
      <c r="J36" s="19">
        <v>151.0</v>
      </c>
      <c r="K36" s="19">
        <v>87.0</v>
      </c>
      <c r="L36" s="19">
        <v>36827.0</v>
      </c>
      <c r="M36" s="20">
        <v>0.438</v>
      </c>
      <c r="N36" s="19">
        <v>60083.0</v>
      </c>
      <c r="O36" s="20">
        <v>0.714</v>
      </c>
      <c r="P36" s="19">
        <v>75938.0</v>
      </c>
      <c r="Q36" s="20">
        <v>0.903</v>
      </c>
      <c r="R36" s="19">
        <v>83484.0</v>
      </c>
      <c r="S36" s="20">
        <v>0.992</v>
      </c>
      <c r="T36" s="21">
        <v>5.8</v>
      </c>
    </row>
    <row r="37" ht="12.0" customHeight="1">
      <c r="A37" s="22" t="s">
        <v>32</v>
      </c>
      <c r="B37" s="23">
        <v>19873.0</v>
      </c>
      <c r="C37" s="23">
        <v>4246.0</v>
      </c>
      <c r="D37" s="23">
        <v>7284.0</v>
      </c>
      <c r="E37" s="23">
        <v>6187.0</v>
      </c>
      <c r="F37" s="23">
        <v>2156.0</v>
      </c>
      <c r="G37" s="23">
        <v>1828.0</v>
      </c>
      <c r="H37" s="23">
        <v>222.0</v>
      </c>
      <c r="I37" s="23">
        <v>78.0</v>
      </c>
      <c r="J37" s="23">
        <v>23.0</v>
      </c>
      <c r="K37" s="23">
        <v>5.0</v>
      </c>
      <c r="L37" s="23">
        <v>4246.0</v>
      </c>
      <c r="M37" s="24">
        <v>0.214</v>
      </c>
      <c r="N37" s="23">
        <v>11530.0</v>
      </c>
      <c r="O37" s="24">
        <v>0.58</v>
      </c>
      <c r="P37" s="23">
        <v>17717.0</v>
      </c>
      <c r="Q37" s="24">
        <v>0.892</v>
      </c>
      <c r="R37" s="23">
        <v>19767.0</v>
      </c>
      <c r="S37" s="24">
        <v>0.995</v>
      </c>
      <c r="T37" s="25">
        <v>7.1</v>
      </c>
    </row>
    <row r="38" ht="12.0" customHeight="1">
      <c r="A38" s="22" t="s">
        <v>33</v>
      </c>
      <c r="B38" s="23">
        <v>46434.0</v>
      </c>
      <c r="C38" s="23">
        <v>19566.0</v>
      </c>
      <c r="D38" s="23">
        <v>13052.0</v>
      </c>
      <c r="E38" s="23">
        <v>8466.0</v>
      </c>
      <c r="F38" s="23">
        <v>5350.0</v>
      </c>
      <c r="G38" s="23">
        <v>4120.0</v>
      </c>
      <c r="H38" s="23">
        <v>735.0</v>
      </c>
      <c r="I38" s="23">
        <v>300.0</v>
      </c>
      <c r="J38" s="23">
        <v>117.0</v>
      </c>
      <c r="K38" s="23">
        <v>78.0</v>
      </c>
      <c r="L38" s="23">
        <v>19566.0</v>
      </c>
      <c r="M38" s="24">
        <v>0.421</v>
      </c>
      <c r="N38" s="23">
        <v>32618.0</v>
      </c>
      <c r="O38" s="24">
        <v>0.702</v>
      </c>
      <c r="P38" s="23">
        <v>41084.0</v>
      </c>
      <c r="Q38" s="24">
        <v>0.885</v>
      </c>
      <c r="R38" s="23">
        <v>45939.0</v>
      </c>
      <c r="S38" s="24">
        <v>0.989</v>
      </c>
      <c r="T38" s="25">
        <v>6.3</v>
      </c>
    </row>
    <row r="39" ht="12.0" customHeight="1">
      <c r="A39" s="22" t="s">
        <v>45</v>
      </c>
      <c r="B39" s="23">
        <v>6922.0</v>
      </c>
      <c r="C39" s="23">
        <v>4446.0</v>
      </c>
      <c r="D39" s="23">
        <v>1737.0</v>
      </c>
      <c r="E39" s="23">
        <v>514.0</v>
      </c>
      <c r="F39" s="23">
        <v>225.0</v>
      </c>
      <c r="G39" s="23">
        <v>174.0</v>
      </c>
      <c r="H39" s="23">
        <v>46.0</v>
      </c>
      <c r="I39" s="23">
        <v>5.0</v>
      </c>
      <c r="J39" s="23"/>
      <c r="K39" s="23"/>
      <c r="L39" s="23">
        <v>4446.0</v>
      </c>
      <c r="M39" s="24">
        <v>0.642</v>
      </c>
      <c r="N39" s="23">
        <v>6183.0</v>
      </c>
      <c r="O39" s="24">
        <v>0.893</v>
      </c>
      <c r="P39" s="23">
        <v>6697.0</v>
      </c>
      <c r="Q39" s="24">
        <v>0.967</v>
      </c>
      <c r="R39" s="23">
        <v>6917.0</v>
      </c>
      <c r="S39" s="24">
        <v>0.999</v>
      </c>
      <c r="T39" s="25">
        <v>3.4</v>
      </c>
    </row>
    <row r="40" ht="12.0" customHeight="1">
      <c r="A40" s="22" t="s">
        <v>34</v>
      </c>
      <c r="B40" s="23">
        <v>2274.0</v>
      </c>
      <c r="C40" s="23">
        <v>670.0</v>
      </c>
      <c r="D40" s="23">
        <v>558.0</v>
      </c>
      <c r="E40" s="23">
        <v>610.0</v>
      </c>
      <c r="F40" s="23">
        <v>436.0</v>
      </c>
      <c r="G40" s="23">
        <v>319.0</v>
      </c>
      <c r="H40" s="23">
        <v>73.0</v>
      </c>
      <c r="I40" s="23">
        <v>29.0</v>
      </c>
      <c r="J40" s="23">
        <v>11.0</v>
      </c>
      <c r="K40" s="23">
        <v>4.0</v>
      </c>
      <c r="L40" s="23">
        <v>670.0</v>
      </c>
      <c r="M40" s="24">
        <v>0.295</v>
      </c>
      <c r="N40" s="23">
        <v>1228.0</v>
      </c>
      <c r="O40" s="24">
        <v>0.54</v>
      </c>
      <c r="P40" s="23">
        <v>1838.0</v>
      </c>
      <c r="Q40" s="24">
        <v>0.808</v>
      </c>
      <c r="R40" s="23">
        <v>2230.0</v>
      </c>
      <c r="S40" s="24">
        <v>0.981</v>
      </c>
      <c r="T40" s="25">
        <v>8.6</v>
      </c>
    </row>
    <row r="41" ht="12.0" customHeight="1">
      <c r="A41" s="22" t="s">
        <v>46</v>
      </c>
      <c r="B41" s="23">
        <v>8632.0</v>
      </c>
      <c r="C41" s="23">
        <v>7899.0</v>
      </c>
      <c r="D41" s="23">
        <v>625.0</v>
      </c>
      <c r="E41" s="23">
        <v>78.0</v>
      </c>
      <c r="F41" s="23">
        <v>30.0</v>
      </c>
      <c r="G41" s="23">
        <v>29.0</v>
      </c>
      <c r="H41" s="23"/>
      <c r="I41" s="23">
        <v>1.0</v>
      </c>
      <c r="J41" s="26"/>
      <c r="K41" s="26"/>
      <c r="L41" s="23">
        <v>7899.0</v>
      </c>
      <c r="M41" s="24">
        <v>0.915</v>
      </c>
      <c r="N41" s="23">
        <v>8524.0</v>
      </c>
      <c r="O41" s="24">
        <v>0.987</v>
      </c>
      <c r="P41" s="23">
        <v>8602.0</v>
      </c>
      <c r="Q41" s="24">
        <v>0.997</v>
      </c>
      <c r="R41" s="23">
        <v>8631.0</v>
      </c>
      <c r="S41" s="24">
        <v>1.0</v>
      </c>
      <c r="T41" s="25">
        <v>1.8</v>
      </c>
    </row>
    <row r="42" ht="12.0" customHeight="1">
      <c r="A42" s="18" t="s">
        <v>47</v>
      </c>
      <c r="B42" s="19">
        <v>430206.0</v>
      </c>
      <c r="C42" s="19">
        <v>242241.0</v>
      </c>
      <c r="D42" s="19">
        <v>117183.0</v>
      </c>
      <c r="E42" s="19">
        <v>52432.0</v>
      </c>
      <c r="F42" s="19">
        <v>18350.0</v>
      </c>
      <c r="G42" s="19">
        <v>15698.0</v>
      </c>
      <c r="H42" s="19">
        <v>2131.0</v>
      </c>
      <c r="I42" s="19">
        <v>466.0</v>
      </c>
      <c r="J42" s="19">
        <v>50.0</v>
      </c>
      <c r="K42" s="19">
        <v>5.0</v>
      </c>
      <c r="L42" s="19">
        <v>242241.0</v>
      </c>
      <c r="M42" s="20">
        <v>0.563</v>
      </c>
      <c r="N42" s="19">
        <v>359424.0</v>
      </c>
      <c r="O42" s="20">
        <v>0.835</v>
      </c>
      <c r="P42" s="19">
        <v>411856.0</v>
      </c>
      <c r="Q42" s="20">
        <v>0.957</v>
      </c>
      <c r="R42" s="19">
        <v>429685.0</v>
      </c>
      <c r="S42" s="20">
        <v>0.999</v>
      </c>
      <c r="T42" s="21">
        <v>4.0</v>
      </c>
    </row>
    <row r="43" ht="12.0" customHeight="1">
      <c r="A43" s="22" t="s">
        <v>48</v>
      </c>
      <c r="B43" s="23">
        <v>160605.0</v>
      </c>
      <c r="C43" s="23">
        <v>79094.0</v>
      </c>
      <c r="D43" s="23">
        <v>49737.0</v>
      </c>
      <c r="E43" s="23">
        <v>23426.0</v>
      </c>
      <c r="F43" s="23">
        <v>8348.0</v>
      </c>
      <c r="G43" s="23">
        <v>7130.0</v>
      </c>
      <c r="H43" s="23">
        <v>995.0</v>
      </c>
      <c r="I43" s="23">
        <v>194.0</v>
      </c>
      <c r="J43" s="23">
        <v>25.0</v>
      </c>
      <c r="K43" s="23">
        <v>4.0</v>
      </c>
      <c r="L43" s="23">
        <v>79094.0</v>
      </c>
      <c r="M43" s="24">
        <v>0.492</v>
      </c>
      <c r="N43" s="23">
        <v>128831.0</v>
      </c>
      <c r="O43" s="24">
        <v>0.802</v>
      </c>
      <c r="P43" s="23">
        <v>152257.0</v>
      </c>
      <c r="Q43" s="24">
        <v>0.948</v>
      </c>
      <c r="R43" s="23">
        <v>160382.0</v>
      </c>
      <c r="S43" s="24">
        <v>0.999</v>
      </c>
      <c r="T43" s="25">
        <v>4.5</v>
      </c>
    </row>
    <row r="44" ht="12.0" customHeight="1">
      <c r="A44" s="22" t="s">
        <v>49</v>
      </c>
      <c r="B44" s="23">
        <v>124164.0</v>
      </c>
      <c r="C44" s="23">
        <v>79757.0</v>
      </c>
      <c r="D44" s="23">
        <v>29407.0</v>
      </c>
      <c r="E44" s="23">
        <v>11766.0</v>
      </c>
      <c r="F44" s="23">
        <v>3234.0</v>
      </c>
      <c r="G44" s="23">
        <v>2799.0</v>
      </c>
      <c r="H44" s="23">
        <v>367.0</v>
      </c>
      <c r="I44" s="23">
        <v>61.0</v>
      </c>
      <c r="J44" s="23">
        <v>7.0</v>
      </c>
      <c r="K44" s="26"/>
      <c r="L44" s="23">
        <v>79757.0</v>
      </c>
      <c r="M44" s="24">
        <v>0.642</v>
      </c>
      <c r="N44" s="23">
        <v>109164.0</v>
      </c>
      <c r="O44" s="24">
        <v>0.879</v>
      </c>
      <c r="P44" s="23">
        <v>120930.0</v>
      </c>
      <c r="Q44" s="24">
        <v>0.974</v>
      </c>
      <c r="R44" s="23">
        <v>124096.0</v>
      </c>
      <c r="S44" s="24">
        <v>0.999</v>
      </c>
      <c r="T44" s="25">
        <v>3.4</v>
      </c>
    </row>
    <row r="45" ht="12.0" customHeight="1">
      <c r="A45" s="22" t="s">
        <v>50</v>
      </c>
      <c r="B45" s="23">
        <v>145437.0</v>
      </c>
      <c r="C45" s="23">
        <v>83390.0</v>
      </c>
      <c r="D45" s="23">
        <v>38039.0</v>
      </c>
      <c r="E45" s="23">
        <v>17240.0</v>
      </c>
      <c r="F45" s="23">
        <v>6768.0</v>
      </c>
      <c r="G45" s="23">
        <v>5769.0</v>
      </c>
      <c r="H45" s="23">
        <v>769.0</v>
      </c>
      <c r="I45" s="23">
        <v>211.0</v>
      </c>
      <c r="J45" s="23">
        <v>18.0</v>
      </c>
      <c r="K45" s="23">
        <v>1.0</v>
      </c>
      <c r="L45" s="23">
        <v>83390.0</v>
      </c>
      <c r="M45" s="24">
        <v>0.573</v>
      </c>
      <c r="N45" s="23">
        <v>121429.0</v>
      </c>
      <c r="O45" s="24">
        <v>0.835</v>
      </c>
      <c r="P45" s="23">
        <v>138669.0</v>
      </c>
      <c r="Q45" s="24">
        <v>0.953</v>
      </c>
      <c r="R45" s="23">
        <v>145207.0</v>
      </c>
      <c r="S45" s="24">
        <v>0.998</v>
      </c>
      <c r="T45" s="25">
        <v>4.1</v>
      </c>
    </row>
    <row r="46" ht="12.0" customHeight="1">
      <c r="A46" s="18" t="s">
        <v>35</v>
      </c>
      <c r="B46" s="19">
        <v>423219.0</v>
      </c>
      <c r="C46" s="19">
        <v>230877.0</v>
      </c>
      <c r="D46" s="19">
        <v>148589.0</v>
      </c>
      <c r="E46" s="19">
        <v>33225.0</v>
      </c>
      <c r="F46" s="19">
        <v>10528.0</v>
      </c>
      <c r="G46" s="19">
        <v>8980.0</v>
      </c>
      <c r="H46" s="19">
        <v>1199.0</v>
      </c>
      <c r="I46" s="19">
        <v>262.0</v>
      </c>
      <c r="J46" s="19">
        <v>48.0</v>
      </c>
      <c r="K46" s="19">
        <v>39.0</v>
      </c>
      <c r="L46" s="19">
        <v>230877.0</v>
      </c>
      <c r="M46" s="20">
        <v>0.546</v>
      </c>
      <c r="N46" s="19">
        <v>379466.0</v>
      </c>
      <c r="O46" s="20">
        <v>0.897</v>
      </c>
      <c r="P46" s="19">
        <v>412691.0</v>
      </c>
      <c r="Q46" s="20">
        <v>0.975</v>
      </c>
      <c r="R46" s="19">
        <v>422870.0</v>
      </c>
      <c r="S46" s="20">
        <v>0.999</v>
      </c>
      <c r="T46" s="21">
        <v>3.6</v>
      </c>
    </row>
    <row r="47" ht="12.0" customHeight="1">
      <c r="A47" s="22" t="s">
        <v>36</v>
      </c>
      <c r="B47" s="23">
        <v>26973.0</v>
      </c>
      <c r="C47" s="23">
        <v>3914.0</v>
      </c>
      <c r="D47" s="23">
        <v>7820.0</v>
      </c>
      <c r="E47" s="23">
        <v>9477.0</v>
      </c>
      <c r="F47" s="23">
        <v>5762.0</v>
      </c>
      <c r="G47" s="23">
        <v>4714.0</v>
      </c>
      <c r="H47" s="23">
        <v>823.0</v>
      </c>
      <c r="I47" s="23">
        <v>169.0</v>
      </c>
      <c r="J47" s="23">
        <v>33.0</v>
      </c>
      <c r="K47" s="23">
        <v>23.0</v>
      </c>
      <c r="L47" s="23">
        <v>3914.0</v>
      </c>
      <c r="M47" s="24">
        <v>0.145</v>
      </c>
      <c r="N47" s="23">
        <v>11734.0</v>
      </c>
      <c r="O47" s="24">
        <v>0.435</v>
      </c>
      <c r="P47" s="23">
        <v>21211.0</v>
      </c>
      <c r="Q47" s="24">
        <v>0.786</v>
      </c>
      <c r="R47" s="23">
        <v>26748.0</v>
      </c>
      <c r="S47" s="24">
        <v>0.992</v>
      </c>
      <c r="T47" s="25">
        <v>9.2</v>
      </c>
    </row>
    <row r="48" ht="12.0" customHeight="1">
      <c r="A48" s="22" t="s">
        <v>51</v>
      </c>
      <c r="B48" s="23">
        <v>23672.0</v>
      </c>
      <c r="C48" s="23">
        <v>4506.0</v>
      </c>
      <c r="D48" s="23">
        <v>8429.0</v>
      </c>
      <c r="E48" s="23">
        <v>7562.0</v>
      </c>
      <c r="F48" s="23">
        <v>3175.0</v>
      </c>
      <c r="G48" s="23">
        <v>2766.0</v>
      </c>
      <c r="H48" s="23">
        <v>325.0</v>
      </c>
      <c r="I48" s="23">
        <v>79.0</v>
      </c>
      <c r="J48" s="23">
        <v>2.0</v>
      </c>
      <c r="K48" s="23">
        <v>3.0</v>
      </c>
      <c r="L48" s="23">
        <v>4506.0</v>
      </c>
      <c r="M48" s="24">
        <v>0.19</v>
      </c>
      <c r="N48" s="23">
        <v>12935.0</v>
      </c>
      <c r="O48" s="24">
        <v>0.546</v>
      </c>
      <c r="P48" s="23">
        <v>20497.0</v>
      </c>
      <c r="Q48" s="24">
        <v>0.866</v>
      </c>
      <c r="R48" s="23">
        <v>23588.0</v>
      </c>
      <c r="S48" s="24">
        <v>0.996</v>
      </c>
      <c r="T48" s="25">
        <v>7.5</v>
      </c>
    </row>
    <row r="49" ht="12.0" customHeight="1">
      <c r="A49" s="22" t="s">
        <v>37</v>
      </c>
      <c r="B49" s="23">
        <v>181.0</v>
      </c>
      <c r="C49" s="23">
        <v>73.0</v>
      </c>
      <c r="D49" s="23">
        <v>36.0</v>
      </c>
      <c r="E49" s="23">
        <v>37.0</v>
      </c>
      <c r="F49" s="23">
        <v>35.0</v>
      </c>
      <c r="G49" s="23">
        <v>26.0</v>
      </c>
      <c r="H49" s="23">
        <v>3.0</v>
      </c>
      <c r="I49" s="26"/>
      <c r="J49" s="23">
        <v>2.0</v>
      </c>
      <c r="K49" s="26">
        <v>4.0</v>
      </c>
      <c r="L49" s="23">
        <v>73.0</v>
      </c>
      <c r="M49" s="24">
        <v>0.403</v>
      </c>
      <c r="N49" s="23">
        <v>109.0</v>
      </c>
      <c r="O49" s="24">
        <v>0.602</v>
      </c>
      <c r="P49" s="23">
        <v>146.0</v>
      </c>
      <c r="Q49" s="24">
        <v>0.807</v>
      </c>
      <c r="R49" s="23">
        <v>175.0</v>
      </c>
      <c r="S49" s="24">
        <v>0.967</v>
      </c>
      <c r="T49" s="25">
        <v>9.4</v>
      </c>
    </row>
    <row r="50" ht="12.0" customHeight="1">
      <c r="A50" s="22" t="s">
        <v>38</v>
      </c>
      <c r="B50" s="23">
        <v>372393.0</v>
      </c>
      <c r="C50" s="23">
        <v>222384.0</v>
      </c>
      <c r="D50" s="23">
        <v>132304.0</v>
      </c>
      <c r="E50" s="23">
        <v>16149.0</v>
      </c>
      <c r="F50" s="23">
        <v>1556.0</v>
      </c>
      <c r="G50" s="23">
        <v>1474.0</v>
      </c>
      <c r="H50" s="23">
        <v>48.0</v>
      </c>
      <c r="I50" s="23">
        <v>14.0</v>
      </c>
      <c r="J50" s="23">
        <v>11.0</v>
      </c>
      <c r="K50" s="23">
        <v>9.0</v>
      </c>
      <c r="L50" s="23">
        <v>222384.0</v>
      </c>
      <c r="M50" s="24">
        <v>0.597</v>
      </c>
      <c r="N50" s="23">
        <v>354688.0</v>
      </c>
      <c r="O50" s="24">
        <v>0.952</v>
      </c>
      <c r="P50" s="23">
        <v>370837.0</v>
      </c>
      <c r="Q50" s="24">
        <v>0.996</v>
      </c>
      <c r="R50" s="23">
        <v>372359.0</v>
      </c>
      <c r="S50" s="24">
        <v>1.0</v>
      </c>
      <c r="T50" s="25">
        <v>3.0</v>
      </c>
    </row>
    <row r="51" ht="12.0" customHeight="1">
      <c r="A51" s="18" t="s">
        <v>52</v>
      </c>
      <c r="B51" s="19">
        <v>4541.0</v>
      </c>
      <c r="C51" s="19">
        <v>2437.0</v>
      </c>
      <c r="D51" s="19">
        <v>1081.0</v>
      </c>
      <c r="E51" s="19">
        <v>437.0</v>
      </c>
      <c r="F51" s="19">
        <v>586.0</v>
      </c>
      <c r="G51" s="19">
        <v>282.0</v>
      </c>
      <c r="H51" s="19">
        <v>97.0</v>
      </c>
      <c r="I51" s="19">
        <v>101.0</v>
      </c>
      <c r="J51" s="19">
        <v>66.0</v>
      </c>
      <c r="K51" s="19">
        <v>40.0</v>
      </c>
      <c r="L51" s="19">
        <v>2437.0</v>
      </c>
      <c r="M51" s="20">
        <v>0.537</v>
      </c>
      <c r="N51" s="19">
        <v>3518.0</v>
      </c>
      <c r="O51" s="20">
        <v>0.775</v>
      </c>
      <c r="P51" s="19">
        <v>3955.0</v>
      </c>
      <c r="Q51" s="20">
        <v>0.871</v>
      </c>
      <c r="R51" s="19">
        <v>4334.0</v>
      </c>
      <c r="S51" s="20">
        <v>0.954</v>
      </c>
      <c r="T51" s="21">
        <v>7.5</v>
      </c>
    </row>
    <row r="52" ht="12.0" customHeight="1">
      <c r="A52" s="22" t="s">
        <v>53</v>
      </c>
      <c r="B52" s="23">
        <v>3141.0</v>
      </c>
      <c r="C52" s="23">
        <v>2042.0</v>
      </c>
      <c r="D52" s="23">
        <v>802.0</v>
      </c>
      <c r="E52" s="23">
        <v>265.0</v>
      </c>
      <c r="F52" s="23">
        <v>32.0</v>
      </c>
      <c r="G52" s="23">
        <v>31.0</v>
      </c>
      <c r="H52" s="23">
        <v>1.0</v>
      </c>
      <c r="I52" s="23"/>
      <c r="J52" s="26"/>
      <c r="K52" s="26"/>
      <c r="L52" s="23">
        <v>2042.0</v>
      </c>
      <c r="M52" s="24">
        <v>0.65</v>
      </c>
      <c r="N52" s="23">
        <v>2844.0</v>
      </c>
      <c r="O52" s="24">
        <v>0.905</v>
      </c>
      <c r="P52" s="23">
        <v>3109.0</v>
      </c>
      <c r="Q52" s="24">
        <v>0.99</v>
      </c>
      <c r="R52" s="23">
        <v>3141.0</v>
      </c>
      <c r="S52" s="24">
        <v>1.0</v>
      </c>
      <c r="T52" s="25">
        <v>3.1</v>
      </c>
    </row>
    <row r="53" ht="12.0" customHeight="1">
      <c r="A53" s="22" t="s">
        <v>54</v>
      </c>
      <c r="B53" s="23">
        <v>522.0</v>
      </c>
      <c r="C53" s="23">
        <v>23.0</v>
      </c>
      <c r="D53" s="23">
        <v>17.0</v>
      </c>
      <c r="E53" s="23">
        <v>50.0</v>
      </c>
      <c r="F53" s="23">
        <v>432.0</v>
      </c>
      <c r="G53" s="23">
        <v>185.0</v>
      </c>
      <c r="H53" s="23">
        <v>89.0</v>
      </c>
      <c r="I53" s="23">
        <v>97.0</v>
      </c>
      <c r="J53" s="23">
        <v>60.0</v>
      </c>
      <c r="K53" s="23">
        <v>1.0</v>
      </c>
      <c r="L53" s="23">
        <v>23.0</v>
      </c>
      <c r="M53" s="24">
        <v>0.044</v>
      </c>
      <c r="N53" s="23">
        <v>40.0</v>
      </c>
      <c r="O53" s="24">
        <v>0.077</v>
      </c>
      <c r="P53" s="23">
        <v>90.0</v>
      </c>
      <c r="Q53" s="24">
        <v>0.172</v>
      </c>
      <c r="R53" s="23">
        <v>364.0</v>
      </c>
      <c r="S53" s="24">
        <v>0.697</v>
      </c>
      <c r="T53" s="25">
        <v>30.6</v>
      </c>
    </row>
    <row r="54" ht="12.0" customHeight="1">
      <c r="A54" s="22" t="s">
        <v>55</v>
      </c>
      <c r="B54" s="23">
        <v>31.0</v>
      </c>
      <c r="C54" s="23">
        <v>26.0</v>
      </c>
      <c r="D54" s="23">
        <v>5.0</v>
      </c>
      <c r="E54" s="23"/>
      <c r="F54" s="26"/>
      <c r="G54" s="26"/>
      <c r="H54" s="26"/>
      <c r="I54" s="26"/>
      <c r="J54" s="26"/>
      <c r="K54" s="26"/>
      <c r="L54" s="23">
        <v>26.0</v>
      </c>
      <c r="M54" s="24">
        <v>0.839</v>
      </c>
      <c r="N54" s="23">
        <v>31.0</v>
      </c>
      <c r="O54" s="24">
        <v>1.0</v>
      </c>
      <c r="P54" s="23">
        <v>31.0</v>
      </c>
      <c r="Q54" s="24">
        <v>1.0</v>
      </c>
      <c r="R54" s="23">
        <v>31.0</v>
      </c>
      <c r="S54" s="24">
        <v>1.0</v>
      </c>
      <c r="T54" s="25">
        <v>2.0</v>
      </c>
    </row>
    <row r="55" ht="12.0" customHeight="1">
      <c r="A55" s="22" t="s">
        <v>56</v>
      </c>
      <c r="B55" s="23">
        <v>801.0</v>
      </c>
      <c r="C55" s="23">
        <v>344.0</v>
      </c>
      <c r="D55" s="23">
        <v>257.0</v>
      </c>
      <c r="E55" s="23">
        <v>122.0</v>
      </c>
      <c r="F55" s="23">
        <v>78.0</v>
      </c>
      <c r="G55" s="23">
        <v>66.0</v>
      </c>
      <c r="H55" s="23">
        <v>7.0</v>
      </c>
      <c r="I55" s="23">
        <v>4.0</v>
      </c>
      <c r="J55" s="23">
        <v>1.0</v>
      </c>
      <c r="K55" s="26"/>
      <c r="L55" s="23">
        <v>344.0</v>
      </c>
      <c r="M55" s="24">
        <v>0.429</v>
      </c>
      <c r="N55" s="23">
        <v>601.0</v>
      </c>
      <c r="O55" s="24">
        <v>0.75</v>
      </c>
      <c r="P55" s="23">
        <v>723.0</v>
      </c>
      <c r="Q55" s="24">
        <v>0.903</v>
      </c>
      <c r="R55" s="23">
        <v>796.0</v>
      </c>
      <c r="S55" s="24">
        <v>0.994</v>
      </c>
      <c r="T55" s="25">
        <v>5.5</v>
      </c>
    </row>
    <row r="56" ht="12.0" customHeight="1">
      <c r="A56" s="22" t="s">
        <v>57</v>
      </c>
      <c r="B56" s="23">
        <v>46.0</v>
      </c>
      <c r="C56" s="23">
        <v>2.0</v>
      </c>
      <c r="D56" s="26"/>
      <c r="E56" s="26"/>
      <c r="F56" s="23">
        <v>44.0</v>
      </c>
      <c r="G56" s="26"/>
      <c r="H56" s="26"/>
      <c r="I56" s="26"/>
      <c r="J56" s="23">
        <v>5.0</v>
      </c>
      <c r="K56" s="23">
        <v>39.0</v>
      </c>
      <c r="L56" s="23">
        <v>2.0</v>
      </c>
      <c r="M56" s="24">
        <v>0.043</v>
      </c>
      <c r="N56" s="23">
        <v>2.0</v>
      </c>
      <c r="O56" s="24">
        <v>0.043</v>
      </c>
      <c r="P56" s="23">
        <v>2.0</v>
      </c>
      <c r="Q56" s="24">
        <v>0.043</v>
      </c>
      <c r="R56" s="23">
        <v>2.0</v>
      </c>
      <c r="S56" s="24">
        <v>0.043</v>
      </c>
      <c r="T56" s="25">
        <v>89.9</v>
      </c>
    </row>
    <row r="57" ht="12.75" customHeight="1">
      <c r="A57" s="27" t="s">
        <v>58</v>
      </c>
      <c r="P57" s="28"/>
    </row>
    <row r="58" ht="8.25" customHeight="1"/>
    <row r="59" ht="12.75" hidden="1" customHeight="1"/>
    <row r="60" ht="12.75" customHeight="1">
      <c r="A60" s="29" t="s">
        <v>59</v>
      </c>
    </row>
    <row r="61" ht="12.75" customHeight="1">
      <c r="A61" s="29" t="s">
        <v>60</v>
      </c>
      <c r="P61" s="28" t="s">
        <v>61</v>
      </c>
    </row>
    <row r="62" ht="15.75" customHeight="1">
      <c r="A62" s="29" t="s">
        <v>62</v>
      </c>
      <c r="P62" s="28" t="s">
        <v>63</v>
      </c>
    </row>
    <row r="63" ht="15.75" customHeight="1">
      <c r="P63" s="28" t="s">
        <v>64</v>
      </c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4:$A$60"/>
  <mergeCells count="6">
    <mergeCell ref="A2:T2"/>
    <mergeCell ref="L4:M4"/>
    <mergeCell ref="N4:O4"/>
    <mergeCell ref="P4:Q4"/>
    <mergeCell ref="R4:S4"/>
    <mergeCell ref="B5:K5"/>
  </mergeCells>
  <printOptions/>
  <pageMargins bottom="0.17" footer="0.0" header="0.0" left="0.2362204724409449" right="0.2362204724409449" top="0.6"/>
  <pageSetup fitToHeight="0" paperSize="9" orientation="landscape"/>
  <headerFooter>
    <oddHeader>&amp;LWydział Statystycznej Informacji Zarządczej Departament Strategii i Funduszy Europejskich Ministerstwo Sprawiedliwości &amp;R&amp;D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4.43"/>
    <col customWidth="1" min="2" max="2" width="8.43"/>
    <col customWidth="1" min="3" max="5" width="8.71"/>
    <col customWidth="1" min="6" max="6" width="10.29"/>
    <col customWidth="1" min="7" max="7" width="8.71"/>
    <col customWidth="1" min="8" max="8" width="7.57"/>
    <col customWidth="1" min="9" max="9" width="7.86"/>
    <col customWidth="1" min="10" max="10" width="8.29"/>
    <col customWidth="1" min="11" max="11" width="7.57"/>
    <col customWidth="1" min="12" max="19" width="8.29"/>
    <col customWidth="1" min="20" max="20" width="12.43"/>
    <col customWidth="1" min="21" max="26" width="8.71"/>
  </cols>
  <sheetData>
    <row r="2">
      <c r="A2" s="1" t="s">
        <v>65</v>
      </c>
    </row>
    <row r="3" ht="6.75" customHeight="1"/>
    <row r="4">
      <c r="A4" s="30" t="s">
        <v>1</v>
      </c>
      <c r="B4" s="31" t="s">
        <v>2</v>
      </c>
      <c r="C4" s="30" t="s">
        <v>3</v>
      </c>
      <c r="D4" s="30" t="s">
        <v>4</v>
      </c>
      <c r="E4" s="30" t="s">
        <v>5</v>
      </c>
      <c r="F4" s="31" t="s">
        <v>6</v>
      </c>
      <c r="G4" s="30" t="s">
        <v>7</v>
      </c>
      <c r="H4" s="30" t="s">
        <v>8</v>
      </c>
      <c r="I4" s="30" t="s">
        <v>9</v>
      </c>
      <c r="J4" s="30" t="s">
        <v>10</v>
      </c>
      <c r="K4" s="30" t="s">
        <v>11</v>
      </c>
      <c r="L4" s="32" t="s">
        <v>12</v>
      </c>
      <c r="M4" s="5"/>
      <c r="N4" s="32" t="s">
        <v>13</v>
      </c>
      <c r="O4" s="5"/>
      <c r="P4" s="32" t="s">
        <v>14</v>
      </c>
      <c r="Q4" s="5"/>
      <c r="R4" s="32" t="s">
        <v>15</v>
      </c>
      <c r="S4" s="5"/>
      <c r="T4" s="33" t="s">
        <v>16</v>
      </c>
    </row>
    <row r="5">
      <c r="A5" s="30"/>
      <c r="B5" s="34" t="s">
        <v>17</v>
      </c>
      <c r="C5" s="8"/>
      <c r="D5" s="8"/>
      <c r="E5" s="8"/>
      <c r="F5" s="8"/>
      <c r="G5" s="8"/>
      <c r="H5" s="8"/>
      <c r="I5" s="8"/>
      <c r="J5" s="8"/>
      <c r="K5" s="5"/>
      <c r="L5" s="35" t="s">
        <v>18</v>
      </c>
      <c r="M5" s="35" t="s">
        <v>19</v>
      </c>
      <c r="N5" s="35" t="s">
        <v>18</v>
      </c>
      <c r="O5" s="35" t="s">
        <v>19</v>
      </c>
      <c r="P5" s="35" t="s">
        <v>18</v>
      </c>
      <c r="Q5" s="35" t="s">
        <v>19</v>
      </c>
      <c r="R5" s="35" t="s">
        <v>18</v>
      </c>
      <c r="S5" s="35" t="s">
        <v>19</v>
      </c>
      <c r="T5" s="35" t="s">
        <v>20</v>
      </c>
    </row>
    <row r="6" ht="12.0" customHeight="1">
      <c r="A6" s="36" t="s">
        <v>21</v>
      </c>
      <c r="B6" s="37">
        <v>6318993.0</v>
      </c>
      <c r="C6" s="37">
        <v>3224746.0</v>
      </c>
      <c r="D6" s="37">
        <v>2180057.0</v>
      </c>
      <c r="E6" s="37">
        <v>663519.0</v>
      </c>
      <c r="F6" s="37">
        <v>250671.0</v>
      </c>
      <c r="G6" s="37">
        <v>192846.0</v>
      </c>
      <c r="H6" s="37">
        <v>35784.0</v>
      </c>
      <c r="I6" s="37">
        <v>13064.0</v>
      </c>
      <c r="J6" s="37">
        <v>5622.0</v>
      </c>
      <c r="K6" s="37">
        <v>3355.0</v>
      </c>
      <c r="L6" s="37">
        <v>3224746.0</v>
      </c>
      <c r="M6" s="38">
        <v>0.51032593326183</v>
      </c>
      <c r="N6" s="37">
        <v>5404803.0</v>
      </c>
      <c r="O6" s="38">
        <v>0.85532663194911</v>
      </c>
      <c r="P6" s="37">
        <v>6068322.0</v>
      </c>
      <c r="Q6" s="38">
        <v>0.96033054633863</v>
      </c>
      <c r="R6" s="37">
        <v>6296952.0</v>
      </c>
      <c r="S6" s="38">
        <v>0.99651194422909</v>
      </c>
      <c r="T6" s="39">
        <v>4.20185027899224</v>
      </c>
    </row>
    <row r="7" ht="12.0" customHeight="1">
      <c r="A7" s="40" t="s">
        <v>22</v>
      </c>
      <c r="B7" s="41">
        <v>271201.0</v>
      </c>
      <c r="C7" s="41">
        <v>99386.0</v>
      </c>
      <c r="D7" s="41">
        <v>78092.0</v>
      </c>
      <c r="E7" s="41">
        <v>56691.0</v>
      </c>
      <c r="F7" s="41">
        <v>37032.0</v>
      </c>
      <c r="G7" s="41">
        <v>26154.0</v>
      </c>
      <c r="H7" s="41">
        <v>7766.0</v>
      </c>
      <c r="I7" s="41">
        <v>2028.0</v>
      </c>
      <c r="J7" s="41">
        <v>747.0</v>
      </c>
      <c r="K7" s="41">
        <v>337.0</v>
      </c>
      <c r="L7" s="41">
        <v>99386.0</v>
      </c>
      <c r="M7" s="42">
        <v>0.36646620034587</v>
      </c>
      <c r="N7" s="41">
        <v>177478.0</v>
      </c>
      <c r="O7" s="42">
        <v>0.65441499109517</v>
      </c>
      <c r="P7" s="41">
        <v>234169.0</v>
      </c>
      <c r="Q7" s="42">
        <v>0.86345183092983</v>
      </c>
      <c r="R7" s="41">
        <v>268089.0</v>
      </c>
      <c r="S7" s="42">
        <v>0.98852511605783</v>
      </c>
      <c r="T7" s="43">
        <v>7.01481926689061</v>
      </c>
    </row>
    <row r="8" ht="12.0" customHeight="1">
      <c r="A8" s="44" t="s">
        <v>23</v>
      </c>
      <c r="B8" s="45">
        <v>146409.0</v>
      </c>
      <c r="C8" s="45">
        <v>54810.0</v>
      </c>
      <c r="D8" s="45">
        <v>43722.0</v>
      </c>
      <c r="E8" s="45">
        <v>29081.0</v>
      </c>
      <c r="F8" s="45">
        <v>18796.0</v>
      </c>
      <c r="G8" s="45">
        <v>13670.0</v>
      </c>
      <c r="H8" s="45">
        <v>3171.0</v>
      </c>
      <c r="I8" s="45">
        <v>1274.0</v>
      </c>
      <c r="J8" s="45">
        <v>479.0</v>
      </c>
      <c r="K8" s="45">
        <v>202.0</v>
      </c>
      <c r="L8" s="45">
        <v>54810.0</v>
      </c>
      <c r="M8" s="46">
        <v>0.37436223183001</v>
      </c>
      <c r="N8" s="45">
        <v>98532.0</v>
      </c>
      <c r="O8" s="46">
        <v>0.67299141446223</v>
      </c>
      <c r="P8" s="45">
        <v>127613.0</v>
      </c>
      <c r="Q8" s="46">
        <v>0.87161991407632</v>
      </c>
      <c r="R8" s="45">
        <v>144454.0</v>
      </c>
      <c r="S8" s="46">
        <v>0.9866469957448</v>
      </c>
      <c r="T8" s="47">
        <v>6.82874003647317</v>
      </c>
    </row>
    <row r="9" ht="12.0" customHeight="1">
      <c r="A9" s="22" t="s">
        <v>24</v>
      </c>
      <c r="B9" s="23">
        <v>112424.0</v>
      </c>
      <c r="C9" s="23">
        <v>35350.0</v>
      </c>
      <c r="D9" s="23">
        <v>35482.0</v>
      </c>
      <c r="E9" s="23">
        <v>23965.0</v>
      </c>
      <c r="F9" s="23">
        <v>17627.0</v>
      </c>
      <c r="G9" s="23">
        <v>12686.0</v>
      </c>
      <c r="H9" s="23">
        <v>3046.0</v>
      </c>
      <c r="I9" s="23">
        <v>1230.0</v>
      </c>
      <c r="J9" s="23">
        <v>466.0</v>
      </c>
      <c r="K9" s="23">
        <v>199.0</v>
      </c>
      <c r="L9" s="23">
        <v>35350.0</v>
      </c>
      <c r="M9" s="24">
        <v>0.31443464029033</v>
      </c>
      <c r="N9" s="23">
        <v>70832.0</v>
      </c>
      <c r="O9" s="24">
        <v>0.63004340710169</v>
      </c>
      <c r="P9" s="23">
        <v>94797.0</v>
      </c>
      <c r="Q9" s="24">
        <v>0.84320963495339</v>
      </c>
      <c r="R9" s="23">
        <v>110529.0</v>
      </c>
      <c r="S9" s="24">
        <v>0.98314416850495</v>
      </c>
      <c r="T9" s="25">
        <v>7.67273002205935</v>
      </c>
    </row>
    <row r="10" ht="12.0" customHeight="1">
      <c r="A10" s="22" t="s">
        <v>25</v>
      </c>
      <c r="B10" s="23">
        <v>162.0</v>
      </c>
      <c r="C10" s="23">
        <v>54.0</v>
      </c>
      <c r="D10" s="23">
        <v>37.0</v>
      </c>
      <c r="E10" s="23">
        <v>28.0</v>
      </c>
      <c r="F10" s="23">
        <v>43.0</v>
      </c>
      <c r="G10" s="23">
        <v>27.0</v>
      </c>
      <c r="H10" s="23">
        <v>11.0</v>
      </c>
      <c r="I10" s="23">
        <v>4.0</v>
      </c>
      <c r="J10" s="26">
        <v>0.0</v>
      </c>
      <c r="K10" s="23">
        <v>1.0</v>
      </c>
      <c r="L10" s="23">
        <v>54.0</v>
      </c>
      <c r="M10" s="24">
        <v>0.33333333333333</v>
      </c>
      <c r="N10" s="23">
        <v>91.0</v>
      </c>
      <c r="O10" s="24">
        <v>0.56172839506173</v>
      </c>
      <c r="P10" s="23">
        <v>119.0</v>
      </c>
      <c r="Q10" s="24">
        <v>0.73456790123457</v>
      </c>
      <c r="R10" s="23">
        <v>157.0</v>
      </c>
      <c r="S10" s="24">
        <v>0.96913580246914</v>
      </c>
      <c r="T10" s="25">
        <v>9.89814814814815</v>
      </c>
    </row>
    <row r="11" ht="12.0" customHeight="1">
      <c r="A11" s="22" t="s">
        <v>26</v>
      </c>
      <c r="B11" s="23">
        <v>13557.0</v>
      </c>
      <c r="C11" s="23">
        <v>4766.0</v>
      </c>
      <c r="D11" s="23">
        <v>5016.0</v>
      </c>
      <c r="E11" s="23">
        <v>3260.0</v>
      </c>
      <c r="F11" s="23">
        <v>515.0</v>
      </c>
      <c r="G11" s="23">
        <v>451.0</v>
      </c>
      <c r="H11" s="23">
        <v>45.0</v>
      </c>
      <c r="I11" s="23">
        <v>14.0</v>
      </c>
      <c r="J11" s="23">
        <v>4.0</v>
      </c>
      <c r="K11" s="23">
        <v>1.0</v>
      </c>
      <c r="L11" s="23">
        <v>4766.0</v>
      </c>
      <c r="M11" s="24">
        <v>0.35155270340046</v>
      </c>
      <c r="N11" s="23">
        <v>9782.0</v>
      </c>
      <c r="O11" s="24">
        <v>0.72154606476359</v>
      </c>
      <c r="P11" s="23">
        <v>13042.0</v>
      </c>
      <c r="Q11" s="24">
        <v>0.96201224459689</v>
      </c>
      <c r="R11" s="23">
        <v>13538.0</v>
      </c>
      <c r="S11" s="24">
        <v>0.99859850999484</v>
      </c>
      <c r="T11" s="25">
        <v>5.13454304049568</v>
      </c>
    </row>
    <row r="12" ht="12.0" customHeight="1">
      <c r="A12" s="22" t="s">
        <v>27</v>
      </c>
      <c r="B12" s="23">
        <v>8576.0</v>
      </c>
      <c r="C12" s="23">
        <v>6128.0</v>
      </c>
      <c r="D12" s="23">
        <v>1545.0</v>
      </c>
      <c r="E12" s="23">
        <v>741.0</v>
      </c>
      <c r="F12" s="23">
        <v>162.0</v>
      </c>
      <c r="G12" s="23">
        <v>141.0</v>
      </c>
      <c r="H12" s="23">
        <v>14.0</v>
      </c>
      <c r="I12" s="23">
        <v>3.0</v>
      </c>
      <c r="J12" s="23">
        <v>4.0</v>
      </c>
      <c r="K12" s="26">
        <v>0.0</v>
      </c>
      <c r="L12" s="23">
        <v>6128.0</v>
      </c>
      <c r="M12" s="24">
        <v>0.71455223880597</v>
      </c>
      <c r="N12" s="23">
        <v>7673.0</v>
      </c>
      <c r="O12" s="24">
        <v>0.89470615671642</v>
      </c>
      <c r="P12" s="23">
        <v>8414.0</v>
      </c>
      <c r="Q12" s="24">
        <v>0.98111007462687</v>
      </c>
      <c r="R12" s="23">
        <v>8569.0</v>
      </c>
      <c r="S12" s="24">
        <v>0.99918376865672</v>
      </c>
      <c r="T12" s="25">
        <v>3.05824393656716</v>
      </c>
    </row>
    <row r="13" ht="12.0" customHeight="1">
      <c r="A13" s="22" t="s">
        <v>28</v>
      </c>
      <c r="B13" s="23">
        <v>11690.0</v>
      </c>
      <c r="C13" s="23">
        <v>8512.0</v>
      </c>
      <c r="D13" s="23">
        <v>1642.0</v>
      </c>
      <c r="E13" s="23">
        <v>1087.0</v>
      </c>
      <c r="F13" s="23">
        <v>449.0</v>
      </c>
      <c r="G13" s="23">
        <v>365.0</v>
      </c>
      <c r="H13" s="23">
        <v>55.0</v>
      </c>
      <c r="I13" s="23">
        <v>23.0</v>
      </c>
      <c r="J13" s="23">
        <v>5.0</v>
      </c>
      <c r="K13" s="23">
        <v>1.0</v>
      </c>
      <c r="L13" s="23">
        <v>8512.0</v>
      </c>
      <c r="M13" s="24">
        <v>0.72814371257485</v>
      </c>
      <c r="N13" s="23">
        <v>10154.0</v>
      </c>
      <c r="O13" s="24">
        <v>0.86860564585115</v>
      </c>
      <c r="P13" s="23">
        <v>11241.0</v>
      </c>
      <c r="Q13" s="24">
        <v>0.96159110350727</v>
      </c>
      <c r="R13" s="23">
        <v>11661.0</v>
      </c>
      <c r="S13" s="24">
        <v>0.99751924721985</v>
      </c>
      <c r="T13" s="25">
        <v>3.40034217279726</v>
      </c>
    </row>
    <row r="14" ht="12.0" customHeight="1">
      <c r="A14" s="44" t="s">
        <v>29</v>
      </c>
      <c r="B14" s="45">
        <v>5778.0</v>
      </c>
      <c r="C14" s="45">
        <v>2378.0</v>
      </c>
      <c r="D14" s="45">
        <v>1505.0</v>
      </c>
      <c r="E14" s="45">
        <v>936.0</v>
      </c>
      <c r="F14" s="45">
        <v>959.0</v>
      </c>
      <c r="G14" s="45">
        <v>485.0</v>
      </c>
      <c r="H14" s="45">
        <v>168.0</v>
      </c>
      <c r="I14" s="45">
        <v>147.0</v>
      </c>
      <c r="J14" s="45">
        <v>87.0</v>
      </c>
      <c r="K14" s="45">
        <v>72.0</v>
      </c>
      <c r="L14" s="45">
        <v>2378.0</v>
      </c>
      <c r="M14" s="46">
        <v>0.41156109380408</v>
      </c>
      <c r="N14" s="45">
        <v>3883.0</v>
      </c>
      <c r="O14" s="46">
        <v>0.67203184492904</v>
      </c>
      <c r="P14" s="45">
        <v>4819.0</v>
      </c>
      <c r="Q14" s="46">
        <v>0.83402561439945</v>
      </c>
      <c r="R14" s="45">
        <v>5472.0</v>
      </c>
      <c r="S14" s="46">
        <v>0.94704049844237</v>
      </c>
      <c r="T14" s="47">
        <v>9.22248182762201</v>
      </c>
    </row>
    <row r="15" ht="12.0" customHeight="1">
      <c r="A15" s="22" t="s">
        <v>30</v>
      </c>
      <c r="B15" s="23">
        <v>5778.0</v>
      </c>
      <c r="C15" s="23">
        <v>2378.0</v>
      </c>
      <c r="D15" s="23">
        <v>1505.0</v>
      </c>
      <c r="E15" s="23">
        <v>936.0</v>
      </c>
      <c r="F15" s="23">
        <v>959.0</v>
      </c>
      <c r="G15" s="23">
        <v>485.0</v>
      </c>
      <c r="H15" s="23">
        <v>168.0</v>
      </c>
      <c r="I15" s="23">
        <v>147.0</v>
      </c>
      <c r="J15" s="23">
        <v>87.0</v>
      </c>
      <c r="K15" s="23">
        <v>72.0</v>
      </c>
      <c r="L15" s="23">
        <v>2378.0</v>
      </c>
      <c r="M15" s="24">
        <v>0.41156109380408</v>
      </c>
      <c r="N15" s="23">
        <v>3883.0</v>
      </c>
      <c r="O15" s="24">
        <v>0.67203184492904</v>
      </c>
      <c r="P15" s="23">
        <v>4819.0</v>
      </c>
      <c r="Q15" s="24">
        <v>0.83402561439945</v>
      </c>
      <c r="R15" s="23">
        <v>5472.0</v>
      </c>
      <c r="S15" s="24">
        <v>0.94704049844237</v>
      </c>
      <c r="T15" s="25">
        <v>9.22248182762201</v>
      </c>
    </row>
    <row r="16">
      <c r="A16" s="44" t="s">
        <v>31</v>
      </c>
      <c r="B16" s="45">
        <v>100746.0</v>
      </c>
      <c r="C16" s="45">
        <v>31574.0</v>
      </c>
      <c r="D16" s="45">
        <v>29598.0</v>
      </c>
      <c r="E16" s="45">
        <v>24512.0</v>
      </c>
      <c r="F16" s="45">
        <v>15062.0</v>
      </c>
      <c r="G16" s="45">
        <v>10580.0</v>
      </c>
      <c r="H16" s="45">
        <v>3933.0</v>
      </c>
      <c r="I16" s="45">
        <v>383.0</v>
      </c>
      <c r="J16" s="45">
        <v>129.0</v>
      </c>
      <c r="K16" s="45">
        <v>37.0</v>
      </c>
      <c r="L16" s="45">
        <v>31574.0</v>
      </c>
      <c r="M16" s="46">
        <v>0.31340202092391</v>
      </c>
      <c r="N16" s="45">
        <v>61172.0</v>
      </c>
      <c r="O16" s="46">
        <v>0.60719035991503</v>
      </c>
      <c r="P16" s="45">
        <v>85684.0</v>
      </c>
      <c r="Q16" s="46">
        <v>0.85049530502452</v>
      </c>
      <c r="R16" s="45">
        <v>100197.0</v>
      </c>
      <c r="S16" s="46">
        <v>0.99455065213507</v>
      </c>
      <c r="T16" s="47">
        <v>7.36096718480138</v>
      </c>
    </row>
    <row r="17" ht="12.0" customHeight="1">
      <c r="A17" s="22" t="s">
        <v>32</v>
      </c>
      <c r="B17" s="23">
        <v>99337.0</v>
      </c>
      <c r="C17" s="23">
        <v>30806.0</v>
      </c>
      <c r="D17" s="23">
        <v>29405.0</v>
      </c>
      <c r="E17" s="23">
        <v>24366.0</v>
      </c>
      <c r="F17" s="23">
        <v>14760.0</v>
      </c>
      <c r="G17" s="23">
        <v>10420.0</v>
      </c>
      <c r="H17" s="23">
        <v>3882.0</v>
      </c>
      <c r="I17" s="23">
        <v>340.0</v>
      </c>
      <c r="J17" s="23">
        <v>104.0</v>
      </c>
      <c r="K17" s="23">
        <v>14.0</v>
      </c>
      <c r="L17" s="23">
        <v>30806.0</v>
      </c>
      <c r="M17" s="24">
        <v>0.31011606954106</v>
      </c>
      <c r="N17" s="23">
        <v>60211.0</v>
      </c>
      <c r="O17" s="24">
        <v>0.6061286328357</v>
      </c>
      <c r="P17" s="23">
        <v>84577.0</v>
      </c>
      <c r="Q17" s="24">
        <v>0.85141488065877</v>
      </c>
      <c r="R17" s="23">
        <v>98879.0</v>
      </c>
      <c r="S17" s="24">
        <v>0.99538943193372</v>
      </c>
      <c r="T17" s="25">
        <v>7.32477827999638</v>
      </c>
    </row>
    <row r="18" ht="12.0" customHeight="1">
      <c r="A18" s="22" t="s">
        <v>33</v>
      </c>
      <c r="B18" s="23">
        <v>1409.0</v>
      </c>
      <c r="C18" s="23">
        <v>768.0</v>
      </c>
      <c r="D18" s="23">
        <v>193.0</v>
      </c>
      <c r="E18" s="23">
        <v>146.0</v>
      </c>
      <c r="F18" s="23">
        <v>302.0</v>
      </c>
      <c r="G18" s="23">
        <v>160.0</v>
      </c>
      <c r="H18" s="23">
        <v>51.0</v>
      </c>
      <c r="I18" s="23">
        <v>43.0</v>
      </c>
      <c r="J18" s="23">
        <v>25.0</v>
      </c>
      <c r="K18" s="23">
        <v>23.0</v>
      </c>
      <c r="L18" s="23">
        <v>768.0</v>
      </c>
      <c r="M18" s="24">
        <v>0.54506742370476</v>
      </c>
      <c r="N18" s="23">
        <v>961.0</v>
      </c>
      <c r="O18" s="24">
        <v>0.68204400283889</v>
      </c>
      <c r="P18" s="23">
        <v>1107.0</v>
      </c>
      <c r="Q18" s="24">
        <v>0.78566359119943</v>
      </c>
      <c r="R18" s="23">
        <v>1318.0</v>
      </c>
      <c r="S18" s="24">
        <v>0.93541518807665</v>
      </c>
      <c r="T18" s="25">
        <v>9.91234918381831</v>
      </c>
    </row>
    <row r="19" ht="12.0" customHeight="1">
      <c r="A19" s="44" t="s">
        <v>35</v>
      </c>
      <c r="B19" s="45">
        <v>18268.0</v>
      </c>
      <c r="C19" s="45">
        <v>10624.0</v>
      </c>
      <c r="D19" s="45">
        <v>3267.0</v>
      </c>
      <c r="E19" s="45">
        <v>2162.0</v>
      </c>
      <c r="F19" s="45">
        <v>2215.0</v>
      </c>
      <c r="G19" s="45">
        <v>1419.0</v>
      </c>
      <c r="H19" s="45">
        <v>494.0</v>
      </c>
      <c r="I19" s="45">
        <v>224.0</v>
      </c>
      <c r="J19" s="45">
        <v>52.0</v>
      </c>
      <c r="K19" s="45">
        <v>26.0</v>
      </c>
      <c r="L19" s="45">
        <v>10624.0</v>
      </c>
      <c r="M19" s="46">
        <v>0.58156338953361</v>
      </c>
      <c r="N19" s="45">
        <v>13891.0</v>
      </c>
      <c r="O19" s="46">
        <v>0.76040070067878</v>
      </c>
      <c r="P19" s="45">
        <v>16053.0</v>
      </c>
      <c r="Q19" s="46">
        <v>0.87874972629735</v>
      </c>
      <c r="R19" s="45">
        <v>17966.0</v>
      </c>
      <c r="S19" s="46">
        <v>0.98346835997372</v>
      </c>
      <c r="T19" s="47">
        <v>5.8989216115612</v>
      </c>
    </row>
    <row r="20" ht="12.0" customHeight="1">
      <c r="A20" s="22" t="s">
        <v>36</v>
      </c>
      <c r="B20" s="23">
        <v>7073.0</v>
      </c>
      <c r="C20" s="23">
        <v>1490.0</v>
      </c>
      <c r="D20" s="23">
        <v>1755.0</v>
      </c>
      <c r="E20" s="23">
        <v>1737.0</v>
      </c>
      <c r="F20" s="23">
        <v>2091.0</v>
      </c>
      <c r="G20" s="23">
        <v>1310.0</v>
      </c>
      <c r="H20" s="23">
        <v>486.0</v>
      </c>
      <c r="I20" s="23">
        <v>221.0</v>
      </c>
      <c r="J20" s="23">
        <v>49.0</v>
      </c>
      <c r="K20" s="23">
        <v>25.0</v>
      </c>
      <c r="L20" s="23">
        <v>1490.0</v>
      </c>
      <c r="M20" s="24">
        <v>0.21066025731656</v>
      </c>
      <c r="N20" s="23">
        <v>3245.0</v>
      </c>
      <c r="O20" s="24">
        <v>0.45878693623639</v>
      </c>
      <c r="P20" s="23">
        <v>4982.0</v>
      </c>
      <c r="Q20" s="24">
        <v>0.70436872614167</v>
      </c>
      <c r="R20" s="23">
        <v>6778.0</v>
      </c>
      <c r="S20" s="24">
        <v>0.95829209670578</v>
      </c>
      <c r="T20" s="25">
        <v>11.4174324897497</v>
      </c>
    </row>
    <row r="21" ht="12.0" customHeight="1">
      <c r="A21" s="22" t="s">
        <v>37</v>
      </c>
      <c r="B21" s="23">
        <v>16.0</v>
      </c>
      <c r="C21" s="23">
        <v>5.0</v>
      </c>
      <c r="D21" s="23">
        <v>5.0</v>
      </c>
      <c r="E21" s="23">
        <v>2.0</v>
      </c>
      <c r="F21" s="23">
        <v>4.0</v>
      </c>
      <c r="G21" s="23">
        <v>3.0</v>
      </c>
      <c r="H21" s="26">
        <v>0.0</v>
      </c>
      <c r="I21" s="26">
        <v>0.0</v>
      </c>
      <c r="J21" s="23">
        <v>1.0</v>
      </c>
      <c r="K21" s="26">
        <v>0.0</v>
      </c>
      <c r="L21" s="23">
        <v>5.0</v>
      </c>
      <c r="M21" s="24">
        <v>0.3125</v>
      </c>
      <c r="N21" s="23">
        <v>10.0</v>
      </c>
      <c r="O21" s="24">
        <v>0.625</v>
      </c>
      <c r="P21" s="23">
        <v>12.0</v>
      </c>
      <c r="Q21" s="24">
        <v>0.75</v>
      </c>
      <c r="R21" s="23">
        <v>15.0</v>
      </c>
      <c r="S21" s="24">
        <v>0.9375</v>
      </c>
      <c r="T21" s="25">
        <v>11.25</v>
      </c>
    </row>
    <row r="22" ht="12.0" customHeight="1">
      <c r="A22" s="22" t="s">
        <v>38</v>
      </c>
      <c r="B22" s="23">
        <v>11179.0</v>
      </c>
      <c r="C22" s="23">
        <v>9129.0</v>
      </c>
      <c r="D22" s="23">
        <v>1507.0</v>
      </c>
      <c r="E22" s="23">
        <v>423.0</v>
      </c>
      <c r="F22" s="23">
        <v>120.0</v>
      </c>
      <c r="G22" s="23">
        <v>106.0</v>
      </c>
      <c r="H22" s="23">
        <v>8.0</v>
      </c>
      <c r="I22" s="23">
        <v>3.0</v>
      </c>
      <c r="J22" s="23">
        <v>2.0</v>
      </c>
      <c r="K22" s="23">
        <v>1.0</v>
      </c>
      <c r="L22" s="23">
        <v>9129.0</v>
      </c>
      <c r="M22" s="24">
        <v>0.81662044905627</v>
      </c>
      <c r="N22" s="23">
        <v>10636.0</v>
      </c>
      <c r="O22" s="24">
        <v>0.95142678235978</v>
      </c>
      <c r="P22" s="23">
        <v>11059.0</v>
      </c>
      <c r="Q22" s="24">
        <v>0.98926558726183</v>
      </c>
      <c r="R22" s="23">
        <v>11173.0</v>
      </c>
      <c r="S22" s="24">
        <v>0.99946327936309</v>
      </c>
      <c r="T22" s="25">
        <v>2.39967796761785</v>
      </c>
    </row>
    <row r="23" ht="12.0" customHeight="1">
      <c r="A23" s="40" t="s">
        <v>39</v>
      </c>
      <c r="B23" s="41">
        <v>6047792.0</v>
      </c>
      <c r="C23" s="41">
        <v>3125360.0</v>
      </c>
      <c r="D23" s="41">
        <v>2101965.0</v>
      </c>
      <c r="E23" s="41">
        <v>606828.0</v>
      </c>
      <c r="F23" s="41">
        <v>213639.0</v>
      </c>
      <c r="G23" s="41">
        <v>166692.0</v>
      </c>
      <c r="H23" s="41">
        <v>28018.0</v>
      </c>
      <c r="I23" s="41">
        <v>11036.0</v>
      </c>
      <c r="J23" s="41">
        <v>4875.0</v>
      </c>
      <c r="K23" s="41">
        <v>3018.0</v>
      </c>
      <c r="L23" s="41">
        <v>3125360.0</v>
      </c>
      <c r="M23" s="42">
        <v>0.51677703201433</v>
      </c>
      <c r="N23" s="41">
        <v>5227325.0</v>
      </c>
      <c r="O23" s="42">
        <v>0.86433610812012</v>
      </c>
      <c r="P23" s="41">
        <v>5834153.0</v>
      </c>
      <c r="Q23" s="42">
        <v>0.96467487638464</v>
      </c>
      <c r="R23" s="41">
        <v>6028863.0</v>
      </c>
      <c r="S23" s="42">
        <v>0.9968700973843</v>
      </c>
      <c r="T23" s="43">
        <v>4.0757083742298</v>
      </c>
    </row>
    <row r="24" ht="12.0" customHeight="1">
      <c r="A24" s="44" t="s">
        <v>23</v>
      </c>
      <c r="B24" s="45">
        <v>3758387.0</v>
      </c>
      <c r="C24" s="45">
        <v>1709258.0</v>
      </c>
      <c r="D24" s="45">
        <v>1522456.0</v>
      </c>
      <c r="E24" s="45">
        <v>400057.0</v>
      </c>
      <c r="F24" s="45">
        <v>126616.0</v>
      </c>
      <c r="G24" s="45">
        <v>99050.0</v>
      </c>
      <c r="H24" s="45">
        <v>16411.0</v>
      </c>
      <c r="I24" s="45">
        <v>6241.0</v>
      </c>
      <c r="J24" s="45">
        <v>2968.0</v>
      </c>
      <c r="K24" s="45">
        <v>1946.0</v>
      </c>
      <c r="L24" s="45">
        <v>1709258.0</v>
      </c>
      <c r="M24" s="46">
        <v>0.45478499154025</v>
      </c>
      <c r="N24" s="45">
        <v>3231714.0</v>
      </c>
      <c r="O24" s="46">
        <v>0.85986727817013</v>
      </c>
      <c r="P24" s="45">
        <v>3631771.0</v>
      </c>
      <c r="Q24" s="46">
        <v>0.96631107972649</v>
      </c>
      <c r="R24" s="45">
        <v>3747232.0</v>
      </c>
      <c r="S24" s="46">
        <v>0.99703197142817</v>
      </c>
      <c r="T24" s="47">
        <v>4.25942565254722</v>
      </c>
    </row>
    <row r="25" ht="12.0" customHeight="1">
      <c r="A25" s="22" t="s">
        <v>24</v>
      </c>
      <c r="B25" s="23">
        <v>285202.0</v>
      </c>
      <c r="C25" s="23">
        <v>53175.0</v>
      </c>
      <c r="D25" s="23">
        <v>73932.0</v>
      </c>
      <c r="E25" s="23">
        <v>101662.0</v>
      </c>
      <c r="F25" s="23">
        <v>56433.0</v>
      </c>
      <c r="G25" s="23">
        <v>44455.0</v>
      </c>
      <c r="H25" s="23">
        <v>7977.0</v>
      </c>
      <c r="I25" s="23">
        <v>2658.0</v>
      </c>
      <c r="J25" s="23">
        <v>863.0</v>
      </c>
      <c r="K25" s="23">
        <v>480.0</v>
      </c>
      <c r="L25" s="23">
        <v>53175.0</v>
      </c>
      <c r="M25" s="24">
        <v>0.18644679911081</v>
      </c>
      <c r="N25" s="23">
        <v>127107.0</v>
      </c>
      <c r="O25" s="24">
        <v>0.4456735927518</v>
      </c>
      <c r="P25" s="23">
        <v>228769.0</v>
      </c>
      <c r="Q25" s="24">
        <v>0.80212971858542</v>
      </c>
      <c r="R25" s="23">
        <v>281201.0</v>
      </c>
      <c r="S25" s="24">
        <v>0.9859713466245</v>
      </c>
      <c r="T25" s="25">
        <v>9.14401897602401</v>
      </c>
    </row>
    <row r="26" ht="12.0" customHeight="1">
      <c r="A26" s="22" t="s">
        <v>25</v>
      </c>
      <c r="B26" s="23">
        <v>110.0</v>
      </c>
      <c r="C26" s="23">
        <v>17.0</v>
      </c>
      <c r="D26" s="23">
        <v>24.0</v>
      </c>
      <c r="E26" s="23">
        <v>17.0</v>
      </c>
      <c r="F26" s="23">
        <v>52.0</v>
      </c>
      <c r="G26" s="23">
        <v>28.0</v>
      </c>
      <c r="H26" s="23">
        <v>12.0</v>
      </c>
      <c r="I26" s="23">
        <v>7.0</v>
      </c>
      <c r="J26" s="23">
        <v>2.0</v>
      </c>
      <c r="K26" s="23">
        <v>3.0</v>
      </c>
      <c r="L26" s="23">
        <v>17.0</v>
      </c>
      <c r="M26" s="24">
        <v>0.15454545454545</v>
      </c>
      <c r="N26" s="23">
        <v>41.0</v>
      </c>
      <c r="O26" s="24">
        <v>0.37272727272727</v>
      </c>
      <c r="P26" s="23">
        <v>58.0</v>
      </c>
      <c r="Q26" s="24">
        <v>0.52727272727273</v>
      </c>
      <c r="R26" s="23">
        <v>98.0</v>
      </c>
      <c r="S26" s="24">
        <v>0.89090909090909</v>
      </c>
      <c r="T26" s="25">
        <v>17.55</v>
      </c>
    </row>
    <row r="27" ht="12.0" customHeight="1">
      <c r="A27" s="22" t="s">
        <v>41</v>
      </c>
      <c r="B27" s="23">
        <v>400582.0</v>
      </c>
      <c r="C27" s="23">
        <v>239758.0</v>
      </c>
      <c r="D27" s="23">
        <v>82690.0</v>
      </c>
      <c r="E27" s="23">
        <v>48321.0</v>
      </c>
      <c r="F27" s="23">
        <v>29813.0</v>
      </c>
      <c r="G27" s="23">
        <v>19222.0</v>
      </c>
      <c r="H27" s="23">
        <v>5793.0</v>
      </c>
      <c r="I27" s="23">
        <v>3264.0</v>
      </c>
      <c r="J27" s="23">
        <v>1002.0</v>
      </c>
      <c r="K27" s="23">
        <v>532.0</v>
      </c>
      <c r="L27" s="23">
        <v>239758.0</v>
      </c>
      <c r="M27" s="24">
        <v>0.59852414736558</v>
      </c>
      <c r="N27" s="23">
        <v>322448.0</v>
      </c>
      <c r="O27" s="24">
        <v>0.80494879949673</v>
      </c>
      <c r="P27" s="23">
        <v>370769.0</v>
      </c>
      <c r="Q27" s="24">
        <v>0.92557578722958</v>
      </c>
      <c r="R27" s="23">
        <v>395784.0</v>
      </c>
      <c r="S27" s="24">
        <v>0.98802242736818</v>
      </c>
      <c r="T27" s="25">
        <v>4.92362862035738</v>
      </c>
    </row>
    <row r="28" ht="12.0" customHeight="1">
      <c r="A28" s="22" t="s">
        <v>27</v>
      </c>
      <c r="B28" s="23">
        <v>3072493.0</v>
      </c>
      <c r="C28" s="23">
        <v>1416308.0</v>
      </c>
      <c r="D28" s="23">
        <v>1365810.0</v>
      </c>
      <c r="E28" s="23">
        <v>250057.0</v>
      </c>
      <c r="F28" s="23">
        <v>40318.0</v>
      </c>
      <c r="G28" s="23">
        <v>35345.0</v>
      </c>
      <c r="H28" s="23">
        <v>2629.0</v>
      </c>
      <c r="I28" s="23">
        <v>312.0</v>
      </c>
      <c r="J28" s="23">
        <v>1101.0</v>
      </c>
      <c r="K28" s="23">
        <v>931.0</v>
      </c>
      <c r="L28" s="23">
        <v>1416308.0</v>
      </c>
      <c r="M28" s="24">
        <v>0.4609637841323</v>
      </c>
      <c r="N28" s="23">
        <v>2782118.0</v>
      </c>
      <c r="O28" s="24">
        <v>0.90549205482323</v>
      </c>
      <c r="P28" s="23">
        <v>3032175.0</v>
      </c>
      <c r="Q28" s="24">
        <v>0.98687775692247</v>
      </c>
      <c r="R28" s="23">
        <v>3070149.0</v>
      </c>
      <c r="S28" s="24">
        <v>0.99923710159795</v>
      </c>
      <c r="T28" s="25">
        <v>3.7189441928753</v>
      </c>
    </row>
    <row r="29" ht="12.0" customHeight="1">
      <c r="A29" s="44" t="s">
        <v>29</v>
      </c>
      <c r="B29" s="45">
        <v>1093010.0</v>
      </c>
      <c r="C29" s="45">
        <v>822995.0</v>
      </c>
      <c r="D29" s="45">
        <v>166314.0</v>
      </c>
      <c r="E29" s="45">
        <v>66885.0</v>
      </c>
      <c r="F29" s="45">
        <v>36816.0</v>
      </c>
      <c r="G29" s="45">
        <v>25207.0</v>
      </c>
      <c r="H29" s="45">
        <v>5818.0</v>
      </c>
      <c r="I29" s="45">
        <v>3260.0</v>
      </c>
      <c r="J29" s="45">
        <v>1603.0</v>
      </c>
      <c r="K29" s="45">
        <v>928.0</v>
      </c>
      <c r="L29" s="45">
        <v>822995.0</v>
      </c>
      <c r="M29" s="46">
        <v>0.75296200400728</v>
      </c>
      <c r="N29" s="45">
        <v>989309.0</v>
      </c>
      <c r="O29" s="46">
        <v>0.90512346639098</v>
      </c>
      <c r="P29" s="45">
        <v>1056194.0</v>
      </c>
      <c r="Q29" s="46">
        <v>0.96631686809819</v>
      </c>
      <c r="R29" s="45">
        <v>1087219.0</v>
      </c>
      <c r="S29" s="46">
        <v>0.9947017868089</v>
      </c>
      <c r="T29" s="47">
        <v>3.27877924264188</v>
      </c>
    </row>
    <row r="30" ht="12.0" customHeight="1">
      <c r="A30" s="22" t="s">
        <v>30</v>
      </c>
      <c r="B30" s="23">
        <v>422776.0</v>
      </c>
      <c r="C30" s="23">
        <v>268688.0</v>
      </c>
      <c r="D30" s="23">
        <v>84256.0</v>
      </c>
      <c r="E30" s="23">
        <v>40009.0</v>
      </c>
      <c r="F30" s="23">
        <v>29823.0</v>
      </c>
      <c r="G30" s="23">
        <v>18606.0</v>
      </c>
      <c r="H30" s="23">
        <v>5463.0</v>
      </c>
      <c r="I30" s="23">
        <v>3226.0</v>
      </c>
      <c r="J30" s="23">
        <v>1601.0</v>
      </c>
      <c r="K30" s="23">
        <v>927.0</v>
      </c>
      <c r="L30" s="23">
        <v>268688.0</v>
      </c>
      <c r="M30" s="24">
        <v>0.63553276439533</v>
      </c>
      <c r="N30" s="23">
        <v>352944.0</v>
      </c>
      <c r="O30" s="24">
        <v>0.83482506102522</v>
      </c>
      <c r="P30" s="23">
        <v>392953.0</v>
      </c>
      <c r="Q30" s="24">
        <v>0.92945909890817</v>
      </c>
      <c r="R30" s="23">
        <v>417022.0</v>
      </c>
      <c r="S30" s="24">
        <v>0.98638995591046</v>
      </c>
      <c r="T30" s="25">
        <v>4.75377268340682</v>
      </c>
    </row>
    <row r="31" ht="12.0" customHeight="1">
      <c r="A31" s="22" t="s">
        <v>43</v>
      </c>
      <c r="B31" s="23">
        <v>184701.0</v>
      </c>
      <c r="C31" s="23">
        <v>168406.0</v>
      </c>
      <c r="D31" s="23">
        <v>13490.0</v>
      </c>
      <c r="E31" s="23">
        <v>2459.0</v>
      </c>
      <c r="F31" s="23">
        <v>346.0</v>
      </c>
      <c r="G31" s="23">
        <v>295.0</v>
      </c>
      <c r="H31" s="23">
        <v>32.0</v>
      </c>
      <c r="I31" s="23">
        <v>17.0</v>
      </c>
      <c r="J31" s="23">
        <v>2.0</v>
      </c>
      <c r="K31" s="26">
        <v>0.0</v>
      </c>
      <c r="L31" s="23">
        <v>168406.0</v>
      </c>
      <c r="M31" s="24">
        <v>0.91177633039345</v>
      </c>
      <c r="N31" s="23">
        <v>181896.0</v>
      </c>
      <c r="O31" s="24">
        <v>0.98481329283545</v>
      </c>
      <c r="P31" s="23">
        <v>184355.0</v>
      </c>
      <c r="Q31" s="24">
        <v>0.99812670207525</v>
      </c>
      <c r="R31" s="23">
        <v>184682.0</v>
      </c>
      <c r="S31" s="24">
        <v>0.99989713103881</v>
      </c>
      <c r="T31" s="25">
        <v>1.85536082641675</v>
      </c>
    </row>
    <row r="32" ht="12.0" customHeight="1">
      <c r="A32" s="22" t="s">
        <v>44</v>
      </c>
      <c r="B32" s="23">
        <v>485533.0</v>
      </c>
      <c r="C32" s="23">
        <v>385901.0</v>
      </c>
      <c r="D32" s="23">
        <v>68568.0</v>
      </c>
      <c r="E32" s="23">
        <v>24417.0</v>
      </c>
      <c r="F32" s="23">
        <v>6647.0</v>
      </c>
      <c r="G32" s="23">
        <v>6306.0</v>
      </c>
      <c r="H32" s="23">
        <v>323.0</v>
      </c>
      <c r="I32" s="23">
        <v>17.0</v>
      </c>
      <c r="J32" s="26">
        <v>0.0</v>
      </c>
      <c r="K32" s="23">
        <v>1.0</v>
      </c>
      <c r="L32" s="23">
        <v>385901.0</v>
      </c>
      <c r="M32" s="24">
        <v>0.79479870575224</v>
      </c>
      <c r="N32" s="23">
        <v>454469.0</v>
      </c>
      <c r="O32" s="24">
        <v>0.93602082659675</v>
      </c>
      <c r="P32" s="23">
        <v>478886.0</v>
      </c>
      <c r="Q32" s="24">
        <v>0.9863098903679</v>
      </c>
      <c r="R32" s="23">
        <v>485515.0</v>
      </c>
      <c r="S32" s="24">
        <v>0.99996292733965</v>
      </c>
      <c r="T32" s="25">
        <v>2.53591516951474</v>
      </c>
    </row>
    <row r="33" ht="12.0" customHeight="1">
      <c r="A33" s="44" t="s">
        <v>31</v>
      </c>
      <c r="B33" s="45">
        <v>89199.0</v>
      </c>
      <c r="C33" s="45">
        <v>38013.0</v>
      </c>
      <c r="D33" s="45">
        <v>24913.0</v>
      </c>
      <c r="E33" s="45">
        <v>16917.0</v>
      </c>
      <c r="F33" s="45">
        <v>9356.0</v>
      </c>
      <c r="G33" s="45">
        <v>7330.0</v>
      </c>
      <c r="H33" s="45">
        <v>1415.0</v>
      </c>
      <c r="I33" s="45">
        <v>444.0</v>
      </c>
      <c r="J33" s="45">
        <v>102.0</v>
      </c>
      <c r="K33" s="45">
        <v>65.0</v>
      </c>
      <c r="L33" s="45">
        <v>38013.0</v>
      </c>
      <c r="M33" s="46">
        <v>0.42615948609289</v>
      </c>
      <c r="N33" s="45">
        <v>62926.0</v>
      </c>
      <c r="O33" s="46">
        <v>0.70545633919663</v>
      </c>
      <c r="P33" s="45">
        <v>79843.0</v>
      </c>
      <c r="Q33" s="46">
        <v>0.8951109317369</v>
      </c>
      <c r="R33" s="45">
        <v>88588.0</v>
      </c>
      <c r="S33" s="46">
        <v>0.99315014742318</v>
      </c>
      <c r="T33" s="47">
        <v>5.95610937342347</v>
      </c>
    </row>
    <row r="34" ht="12.0" customHeight="1">
      <c r="A34" s="22" t="s">
        <v>32</v>
      </c>
      <c r="B34" s="23">
        <v>20976.0</v>
      </c>
      <c r="C34" s="23">
        <v>3942.0</v>
      </c>
      <c r="D34" s="23">
        <v>7585.0</v>
      </c>
      <c r="E34" s="23">
        <v>6907.0</v>
      </c>
      <c r="F34" s="23">
        <v>2542.0</v>
      </c>
      <c r="G34" s="23">
        <v>2174.0</v>
      </c>
      <c r="H34" s="23">
        <v>285.0</v>
      </c>
      <c r="I34" s="23">
        <v>62.0</v>
      </c>
      <c r="J34" s="23">
        <v>14.0</v>
      </c>
      <c r="K34" s="23">
        <v>7.0</v>
      </c>
      <c r="L34" s="23">
        <v>3942.0</v>
      </c>
      <c r="M34" s="24">
        <v>0.1879290617849</v>
      </c>
      <c r="N34" s="23">
        <v>11527.0</v>
      </c>
      <c r="O34" s="24">
        <v>0.54953279938978</v>
      </c>
      <c r="P34" s="23">
        <v>18434.0</v>
      </c>
      <c r="Q34" s="24">
        <v>0.87881388253242</v>
      </c>
      <c r="R34" s="23">
        <v>20893.0</v>
      </c>
      <c r="S34" s="24">
        <v>0.99604309687262</v>
      </c>
      <c r="T34" s="25">
        <v>7.37178203661327</v>
      </c>
    </row>
    <row r="35" ht="12.0" customHeight="1">
      <c r="A35" s="22" t="s">
        <v>33</v>
      </c>
      <c r="B35" s="23">
        <v>55260.0</v>
      </c>
      <c r="C35" s="23">
        <v>22770.0</v>
      </c>
      <c r="D35" s="23">
        <v>15885.0</v>
      </c>
      <c r="E35" s="23">
        <v>9828.0</v>
      </c>
      <c r="F35" s="23">
        <v>6777.0</v>
      </c>
      <c r="G35" s="23">
        <v>5122.0</v>
      </c>
      <c r="H35" s="23">
        <v>1129.0</v>
      </c>
      <c r="I35" s="23">
        <v>380.0</v>
      </c>
      <c r="J35" s="23">
        <v>88.0</v>
      </c>
      <c r="K35" s="23">
        <v>58.0</v>
      </c>
      <c r="L35" s="23">
        <v>22770.0</v>
      </c>
      <c r="M35" s="24">
        <v>0.41205211726384</v>
      </c>
      <c r="N35" s="23">
        <v>38655.0</v>
      </c>
      <c r="O35" s="24">
        <v>0.69951140065147</v>
      </c>
      <c r="P35" s="23">
        <v>48483.0</v>
      </c>
      <c r="Q35" s="24">
        <v>0.87736156351792</v>
      </c>
      <c r="R35" s="23">
        <v>54734.0</v>
      </c>
      <c r="S35" s="24">
        <v>0.99048136083967</v>
      </c>
      <c r="T35" s="25">
        <v>6.34866992399566</v>
      </c>
    </row>
    <row r="36" ht="12.0" customHeight="1">
      <c r="A36" s="22" t="s">
        <v>46</v>
      </c>
      <c r="B36" s="23">
        <v>12963.0</v>
      </c>
      <c r="C36" s="23">
        <v>11301.0</v>
      </c>
      <c r="D36" s="23">
        <v>1443.0</v>
      </c>
      <c r="E36" s="23">
        <v>182.0</v>
      </c>
      <c r="F36" s="23">
        <v>37.0</v>
      </c>
      <c r="G36" s="23">
        <v>34.0</v>
      </c>
      <c r="H36" s="23">
        <v>1.0</v>
      </c>
      <c r="I36" s="23">
        <v>2.0</v>
      </c>
      <c r="J36" s="26">
        <v>0.0</v>
      </c>
      <c r="K36" s="26">
        <v>0.0</v>
      </c>
      <c r="L36" s="23">
        <v>11301.0</v>
      </c>
      <c r="M36" s="24">
        <v>0.87178893774589</v>
      </c>
      <c r="N36" s="23">
        <v>12744.0</v>
      </c>
      <c r="O36" s="24">
        <v>0.98310576255496</v>
      </c>
      <c r="P36" s="23">
        <v>12926.0</v>
      </c>
      <c r="Q36" s="24">
        <v>0.99714572244079</v>
      </c>
      <c r="R36" s="23">
        <v>12961.0</v>
      </c>
      <c r="S36" s="24">
        <v>0.99984571472653</v>
      </c>
      <c r="T36" s="25">
        <v>1.99190002314279</v>
      </c>
    </row>
    <row r="37" ht="12.0" customHeight="1">
      <c r="A37" s="44" t="s">
        <v>47</v>
      </c>
      <c r="B37" s="45">
        <v>449459.0</v>
      </c>
      <c r="C37" s="45">
        <v>250354.0</v>
      </c>
      <c r="D37" s="45">
        <v>122416.0</v>
      </c>
      <c r="E37" s="45">
        <v>56269.0</v>
      </c>
      <c r="F37" s="45">
        <v>20420.0</v>
      </c>
      <c r="G37" s="45">
        <v>17539.0</v>
      </c>
      <c r="H37" s="45">
        <v>2254.0</v>
      </c>
      <c r="I37" s="45">
        <v>540.0</v>
      </c>
      <c r="J37" s="45">
        <v>81.0</v>
      </c>
      <c r="K37" s="45">
        <v>6.0</v>
      </c>
      <c r="L37" s="45">
        <v>250354.0</v>
      </c>
      <c r="M37" s="46">
        <v>0.55701187427552</v>
      </c>
      <c r="N37" s="45">
        <v>372770.0</v>
      </c>
      <c r="O37" s="46">
        <v>0.82937487067786</v>
      </c>
      <c r="P37" s="45">
        <v>429039.0</v>
      </c>
      <c r="Q37" s="46">
        <v>0.9545676023842</v>
      </c>
      <c r="R37" s="45">
        <v>448832.0</v>
      </c>
      <c r="S37" s="46">
        <v>0.99860498955411</v>
      </c>
      <c r="T37" s="47">
        <v>4.11374563642067</v>
      </c>
    </row>
    <row r="38" ht="12.0" customHeight="1">
      <c r="A38" s="22" t="s">
        <v>48</v>
      </c>
      <c r="B38" s="23">
        <v>158880.0</v>
      </c>
      <c r="C38" s="23">
        <v>76478.0</v>
      </c>
      <c r="D38" s="23">
        <v>49136.0</v>
      </c>
      <c r="E38" s="23">
        <v>24157.0</v>
      </c>
      <c r="F38" s="23">
        <v>9109.0</v>
      </c>
      <c r="G38" s="23">
        <v>7801.0</v>
      </c>
      <c r="H38" s="23">
        <v>1000.0</v>
      </c>
      <c r="I38" s="23">
        <v>261.0</v>
      </c>
      <c r="J38" s="23">
        <v>42.0</v>
      </c>
      <c r="K38" s="23">
        <v>5.0</v>
      </c>
      <c r="L38" s="23">
        <v>76478.0</v>
      </c>
      <c r="M38" s="24">
        <v>0.48135699899295</v>
      </c>
      <c r="N38" s="23">
        <v>125614.0</v>
      </c>
      <c r="O38" s="24">
        <v>0.7906218529708</v>
      </c>
      <c r="P38" s="23">
        <v>149771.0</v>
      </c>
      <c r="Q38" s="24">
        <v>0.94266742195368</v>
      </c>
      <c r="R38" s="23">
        <v>158572.0</v>
      </c>
      <c r="S38" s="24">
        <v>0.99806143001007</v>
      </c>
      <c r="T38" s="25">
        <v>4.65725075528701</v>
      </c>
    </row>
    <row r="39" ht="12.0" customHeight="1">
      <c r="A39" s="22" t="s">
        <v>49</v>
      </c>
      <c r="B39" s="23">
        <v>130992.0</v>
      </c>
      <c r="C39" s="23">
        <v>82489.0</v>
      </c>
      <c r="D39" s="23">
        <v>31827.0</v>
      </c>
      <c r="E39" s="23">
        <v>12944.0</v>
      </c>
      <c r="F39" s="23">
        <v>3732.0</v>
      </c>
      <c r="G39" s="23">
        <v>3294.0</v>
      </c>
      <c r="H39" s="23">
        <v>374.0</v>
      </c>
      <c r="I39" s="23">
        <v>61.0</v>
      </c>
      <c r="J39" s="23">
        <v>3.0</v>
      </c>
      <c r="K39" s="26">
        <v>0.0</v>
      </c>
      <c r="L39" s="23">
        <v>82489.0</v>
      </c>
      <c r="M39" s="24">
        <v>0.62972547941859</v>
      </c>
      <c r="N39" s="23">
        <v>114316.0</v>
      </c>
      <c r="O39" s="24">
        <v>0.87269451569561</v>
      </c>
      <c r="P39" s="23">
        <v>127260.0</v>
      </c>
      <c r="Q39" s="24">
        <v>0.97150971051667</v>
      </c>
      <c r="R39" s="23">
        <v>130928.0</v>
      </c>
      <c r="S39" s="24">
        <v>0.99951142054477</v>
      </c>
      <c r="T39" s="25">
        <v>3.48971692927812</v>
      </c>
    </row>
    <row r="40" ht="12.0" customHeight="1">
      <c r="A40" s="22" t="s">
        <v>50</v>
      </c>
      <c r="B40" s="23">
        <v>159587.0</v>
      </c>
      <c r="C40" s="23">
        <v>91387.0</v>
      </c>
      <c r="D40" s="23">
        <v>41453.0</v>
      </c>
      <c r="E40" s="23">
        <v>19168.0</v>
      </c>
      <c r="F40" s="23">
        <v>7579.0</v>
      </c>
      <c r="G40" s="23">
        <v>6444.0</v>
      </c>
      <c r="H40" s="23">
        <v>880.0</v>
      </c>
      <c r="I40" s="23">
        <v>218.0</v>
      </c>
      <c r="J40" s="23">
        <v>36.0</v>
      </c>
      <c r="K40" s="23">
        <v>1.0</v>
      </c>
      <c r="L40" s="23">
        <v>91387.0</v>
      </c>
      <c r="M40" s="24">
        <v>0.5726468947972</v>
      </c>
      <c r="N40" s="23">
        <v>132840.0</v>
      </c>
      <c r="O40" s="24">
        <v>0.83239862896101</v>
      </c>
      <c r="P40" s="23">
        <v>152008.0</v>
      </c>
      <c r="Q40" s="24">
        <v>0.95250866298633</v>
      </c>
      <c r="R40" s="23">
        <v>159332.0</v>
      </c>
      <c r="S40" s="24">
        <v>0.99840212548641</v>
      </c>
      <c r="T40" s="25">
        <v>4.08486280210794</v>
      </c>
    </row>
    <row r="41" ht="12.0" customHeight="1">
      <c r="A41" s="44" t="s">
        <v>35</v>
      </c>
      <c r="B41" s="45">
        <v>652019.0</v>
      </c>
      <c r="C41" s="45">
        <v>301566.0</v>
      </c>
      <c r="D41" s="45">
        <v>264474.0</v>
      </c>
      <c r="E41" s="45">
        <v>66145.0</v>
      </c>
      <c r="F41" s="45">
        <v>19834.0</v>
      </c>
      <c r="G41" s="45">
        <v>17320.0</v>
      </c>
      <c r="H41" s="45">
        <v>1983.0</v>
      </c>
      <c r="I41" s="45">
        <v>437.0</v>
      </c>
      <c r="J41" s="45">
        <v>68.0</v>
      </c>
      <c r="K41" s="45">
        <v>26.0</v>
      </c>
      <c r="L41" s="45">
        <v>301566.0</v>
      </c>
      <c r="M41" s="46">
        <v>0.46251106179421</v>
      </c>
      <c r="N41" s="45">
        <v>566040.0</v>
      </c>
      <c r="O41" s="46">
        <v>0.86813421081288</v>
      </c>
      <c r="P41" s="45">
        <v>632185.0</v>
      </c>
      <c r="Q41" s="46">
        <v>0.96958064105494</v>
      </c>
      <c r="R41" s="45">
        <v>651488.0</v>
      </c>
      <c r="S41" s="46">
        <v>0.99918560655441</v>
      </c>
      <c r="T41" s="47">
        <v>4.04560756665067</v>
      </c>
    </row>
    <row r="42" ht="12.0" customHeight="1">
      <c r="A42" s="22" t="s">
        <v>36</v>
      </c>
      <c r="B42" s="23">
        <v>57306.0</v>
      </c>
      <c r="C42" s="23">
        <v>7013.0</v>
      </c>
      <c r="D42" s="23">
        <v>15825.0</v>
      </c>
      <c r="E42" s="23">
        <v>20740.0</v>
      </c>
      <c r="F42" s="23">
        <v>13728.0</v>
      </c>
      <c r="G42" s="23">
        <v>11360.0</v>
      </c>
      <c r="H42" s="23">
        <v>1871.0</v>
      </c>
      <c r="I42" s="23">
        <v>423.0</v>
      </c>
      <c r="J42" s="23">
        <v>57.0</v>
      </c>
      <c r="K42" s="23">
        <v>17.0</v>
      </c>
      <c r="L42" s="23">
        <v>7013.0</v>
      </c>
      <c r="M42" s="24">
        <v>0.12237811049454</v>
      </c>
      <c r="N42" s="23">
        <v>22838.0</v>
      </c>
      <c r="O42" s="24">
        <v>0.39852720483021</v>
      </c>
      <c r="P42" s="23">
        <v>43578.0</v>
      </c>
      <c r="Q42" s="24">
        <v>0.76044393257251</v>
      </c>
      <c r="R42" s="23">
        <v>56809.0</v>
      </c>
      <c r="S42" s="24">
        <v>0.99132726067078</v>
      </c>
      <c r="T42" s="25">
        <v>9.69155062297142</v>
      </c>
    </row>
    <row r="43" ht="12.0" customHeight="1">
      <c r="A43" s="22" t="s">
        <v>37</v>
      </c>
      <c r="B43" s="23">
        <v>210.0</v>
      </c>
      <c r="C43" s="23">
        <v>87.0</v>
      </c>
      <c r="D43" s="23">
        <v>33.0</v>
      </c>
      <c r="E43" s="23">
        <v>46.0</v>
      </c>
      <c r="F43" s="23">
        <v>44.0</v>
      </c>
      <c r="G43" s="23">
        <v>26.0</v>
      </c>
      <c r="H43" s="23">
        <v>16.0</v>
      </c>
      <c r="I43" s="26">
        <v>0.0</v>
      </c>
      <c r="J43" s="23">
        <v>2.0</v>
      </c>
      <c r="K43" s="26">
        <v>0.0</v>
      </c>
      <c r="L43" s="23">
        <v>87.0</v>
      </c>
      <c r="M43" s="24">
        <v>0.41428571428571</v>
      </c>
      <c r="N43" s="23">
        <v>120.0</v>
      </c>
      <c r="O43" s="24">
        <v>0.57142857142857</v>
      </c>
      <c r="P43" s="23">
        <v>166.0</v>
      </c>
      <c r="Q43" s="24">
        <v>0.79047619047619</v>
      </c>
      <c r="R43" s="23">
        <v>208.0</v>
      </c>
      <c r="S43" s="24">
        <v>0.99047619047619</v>
      </c>
      <c r="T43" s="25">
        <v>8.55714285714286</v>
      </c>
    </row>
    <row r="44" ht="12.0" customHeight="1">
      <c r="A44" s="22" t="s">
        <v>38</v>
      </c>
      <c r="B44" s="23">
        <v>594503.0</v>
      </c>
      <c r="C44" s="23">
        <v>294466.0</v>
      </c>
      <c r="D44" s="23">
        <v>248616.0</v>
      </c>
      <c r="E44" s="23">
        <v>45359.0</v>
      </c>
      <c r="F44" s="23">
        <v>6062.0</v>
      </c>
      <c r="G44" s="23">
        <v>5934.0</v>
      </c>
      <c r="H44" s="23">
        <v>96.0</v>
      </c>
      <c r="I44" s="23">
        <v>14.0</v>
      </c>
      <c r="J44" s="23">
        <v>9.0</v>
      </c>
      <c r="K44" s="23">
        <v>9.0</v>
      </c>
      <c r="L44" s="23">
        <v>294466.0</v>
      </c>
      <c r="M44" s="24">
        <v>0.49531457368592</v>
      </c>
      <c r="N44" s="23">
        <v>543082.0</v>
      </c>
      <c r="O44" s="24">
        <v>0.91350590325028</v>
      </c>
      <c r="P44" s="23">
        <v>588441.0</v>
      </c>
      <c r="Q44" s="24">
        <v>0.98980324741843</v>
      </c>
      <c r="R44" s="23">
        <v>594471.0</v>
      </c>
      <c r="S44" s="24">
        <v>0.99994617352646</v>
      </c>
      <c r="T44" s="25">
        <v>3.49978385306718</v>
      </c>
    </row>
    <row r="45" ht="12.0" customHeight="1">
      <c r="A45" s="44" t="s">
        <v>52</v>
      </c>
      <c r="B45" s="45">
        <v>5718.0</v>
      </c>
      <c r="C45" s="45">
        <v>3174.0</v>
      </c>
      <c r="D45" s="45">
        <v>1392.0</v>
      </c>
      <c r="E45" s="45">
        <v>555.0</v>
      </c>
      <c r="F45" s="45">
        <v>597.0</v>
      </c>
      <c r="G45" s="45">
        <v>246.0</v>
      </c>
      <c r="H45" s="45">
        <v>137.0</v>
      </c>
      <c r="I45" s="45">
        <v>114.0</v>
      </c>
      <c r="J45" s="45">
        <v>53.0</v>
      </c>
      <c r="K45" s="45">
        <v>47.0</v>
      </c>
      <c r="L45" s="45">
        <v>3174.0</v>
      </c>
      <c r="M45" s="46">
        <v>0.55508919202518</v>
      </c>
      <c r="N45" s="45">
        <v>4566.0</v>
      </c>
      <c r="O45" s="46">
        <v>0.79853095487933</v>
      </c>
      <c r="P45" s="45">
        <v>5121.0</v>
      </c>
      <c r="Q45" s="46">
        <v>0.89559286463799</v>
      </c>
      <c r="R45" s="45">
        <v>5504.0</v>
      </c>
      <c r="S45" s="46">
        <v>0.96257432668765</v>
      </c>
      <c r="T45" s="47">
        <v>6.76390346274921</v>
      </c>
    </row>
    <row r="46" ht="12.0" customHeight="1">
      <c r="A46" s="22" t="s">
        <v>53</v>
      </c>
      <c r="B46" s="23">
        <v>3958.0</v>
      </c>
      <c r="C46" s="23">
        <v>2649.0</v>
      </c>
      <c r="D46" s="23">
        <v>985.0</v>
      </c>
      <c r="E46" s="23">
        <v>293.0</v>
      </c>
      <c r="F46" s="23">
        <v>31.0</v>
      </c>
      <c r="G46" s="23">
        <v>29.0</v>
      </c>
      <c r="H46" s="23">
        <v>1.0</v>
      </c>
      <c r="I46" s="23">
        <v>1.0</v>
      </c>
      <c r="J46" s="26">
        <v>0.0</v>
      </c>
      <c r="K46" s="26">
        <v>0.0</v>
      </c>
      <c r="L46" s="23">
        <v>2649.0</v>
      </c>
      <c r="M46" s="24">
        <v>0.66927741283477</v>
      </c>
      <c r="N46" s="23">
        <v>3634.0</v>
      </c>
      <c r="O46" s="24">
        <v>0.91814047498737</v>
      </c>
      <c r="P46" s="23">
        <v>3927.0</v>
      </c>
      <c r="Q46" s="24">
        <v>0.9921677614957</v>
      </c>
      <c r="R46" s="23">
        <v>3957.0</v>
      </c>
      <c r="S46" s="24">
        <v>0.99974734714502</v>
      </c>
      <c r="T46" s="25">
        <v>2.94163719050025</v>
      </c>
    </row>
    <row r="47" ht="12.0" customHeight="1">
      <c r="A47" s="22" t="s">
        <v>54</v>
      </c>
      <c r="B47" s="23">
        <v>566.0</v>
      </c>
      <c r="C47" s="23">
        <v>27.0</v>
      </c>
      <c r="D47" s="23">
        <v>24.0</v>
      </c>
      <c r="E47" s="23">
        <v>70.0</v>
      </c>
      <c r="F47" s="23">
        <v>445.0</v>
      </c>
      <c r="G47" s="23">
        <v>148.0</v>
      </c>
      <c r="H47" s="23">
        <v>130.0</v>
      </c>
      <c r="I47" s="23">
        <v>108.0</v>
      </c>
      <c r="J47" s="23">
        <v>49.0</v>
      </c>
      <c r="K47" s="23">
        <v>10.0</v>
      </c>
      <c r="L47" s="23">
        <v>27.0</v>
      </c>
      <c r="M47" s="24">
        <v>0.04770318021201</v>
      </c>
      <c r="N47" s="23">
        <v>51.0</v>
      </c>
      <c r="O47" s="24">
        <v>0.09010600706714</v>
      </c>
      <c r="P47" s="23">
        <v>121.0</v>
      </c>
      <c r="Q47" s="24">
        <v>0.21378091872792</v>
      </c>
      <c r="R47" s="23">
        <v>399.0</v>
      </c>
      <c r="S47" s="24">
        <v>0.70494699646643</v>
      </c>
      <c r="T47" s="25">
        <v>30.5803886925795</v>
      </c>
    </row>
    <row r="48" ht="12.0" customHeight="1">
      <c r="A48" s="22" t="s">
        <v>55</v>
      </c>
      <c r="B48" s="23">
        <v>39.0</v>
      </c>
      <c r="C48" s="23">
        <v>30.0</v>
      </c>
      <c r="D48" s="23">
        <v>4.0</v>
      </c>
      <c r="E48" s="23">
        <v>5.0</v>
      </c>
      <c r="F48" s="26">
        <v>0.0</v>
      </c>
      <c r="G48" s="26">
        <v>0.0</v>
      </c>
      <c r="H48" s="26">
        <v>0.0</v>
      </c>
      <c r="I48" s="26">
        <v>0.0</v>
      </c>
      <c r="J48" s="26">
        <v>0.0</v>
      </c>
      <c r="K48" s="26">
        <v>0.0</v>
      </c>
      <c r="L48" s="23">
        <v>30.0</v>
      </c>
      <c r="M48" s="24">
        <v>0.76923076923077</v>
      </c>
      <c r="N48" s="23">
        <v>34.0</v>
      </c>
      <c r="O48" s="24">
        <v>0.87179487179487</v>
      </c>
      <c r="P48" s="23">
        <v>39.0</v>
      </c>
      <c r="Q48" s="24">
        <v>1.0</v>
      </c>
      <c r="R48" s="23">
        <v>39.0</v>
      </c>
      <c r="S48" s="24">
        <v>1.0</v>
      </c>
      <c r="T48" s="25">
        <v>2.76923076923077</v>
      </c>
    </row>
    <row r="49" ht="12.0" customHeight="1">
      <c r="A49" s="22" t="s">
        <v>56</v>
      </c>
      <c r="B49" s="23">
        <v>1112.0</v>
      </c>
      <c r="C49" s="23">
        <v>464.0</v>
      </c>
      <c r="D49" s="23">
        <v>379.0</v>
      </c>
      <c r="E49" s="23">
        <v>187.0</v>
      </c>
      <c r="F49" s="23">
        <v>82.0</v>
      </c>
      <c r="G49" s="23">
        <v>69.0</v>
      </c>
      <c r="H49" s="23">
        <v>6.0</v>
      </c>
      <c r="I49" s="23">
        <v>5.0</v>
      </c>
      <c r="J49" s="23">
        <v>2.0</v>
      </c>
      <c r="K49" s="26">
        <v>0.0</v>
      </c>
      <c r="L49" s="23">
        <v>464.0</v>
      </c>
      <c r="M49" s="24">
        <v>0.41726618705036</v>
      </c>
      <c r="N49" s="23">
        <v>843.0</v>
      </c>
      <c r="O49" s="24">
        <v>0.75809352517986</v>
      </c>
      <c r="P49" s="23">
        <v>1030.0</v>
      </c>
      <c r="Q49" s="24">
        <v>0.92625899280576</v>
      </c>
      <c r="R49" s="23">
        <v>1105.0</v>
      </c>
      <c r="S49" s="24">
        <v>0.99370503597122</v>
      </c>
      <c r="T49" s="25">
        <v>5.3080035971223</v>
      </c>
    </row>
    <row r="50" ht="12.0" customHeight="1">
      <c r="A50" s="22" t="s">
        <v>57</v>
      </c>
      <c r="B50" s="23">
        <v>43.0</v>
      </c>
      <c r="C50" s="23">
        <v>4.0</v>
      </c>
      <c r="D50" s="26">
        <v>0.0</v>
      </c>
      <c r="E50" s="26">
        <v>0.0</v>
      </c>
      <c r="F50" s="23">
        <v>39.0</v>
      </c>
      <c r="G50" s="26">
        <v>0.0</v>
      </c>
      <c r="H50" s="26">
        <v>0.0</v>
      </c>
      <c r="I50" s="26">
        <v>0.0</v>
      </c>
      <c r="J50" s="23">
        <v>2.0</v>
      </c>
      <c r="K50" s="23">
        <v>37.0</v>
      </c>
      <c r="L50" s="23">
        <v>4.0</v>
      </c>
      <c r="M50" s="24">
        <v>0.09302325581395</v>
      </c>
      <c r="N50" s="23">
        <v>4.0</v>
      </c>
      <c r="O50" s="24">
        <v>0.09302325581395</v>
      </c>
      <c r="P50" s="23">
        <v>4.0</v>
      </c>
      <c r="Q50" s="24">
        <v>0.09302325581395</v>
      </c>
      <c r="R50" s="23">
        <v>4.0</v>
      </c>
      <c r="S50" s="24">
        <v>0.09302325581395</v>
      </c>
      <c r="T50" s="25">
        <v>86.3720930232558</v>
      </c>
    </row>
    <row r="51" ht="12.75" customHeight="1">
      <c r="A51" s="27" t="s">
        <v>58</v>
      </c>
      <c r="P51" s="28"/>
    </row>
    <row r="52" ht="12.75" customHeight="1"/>
    <row r="53" ht="12.75" customHeight="1">
      <c r="A53" s="29" t="s">
        <v>59</v>
      </c>
    </row>
    <row r="54" ht="12.75" customHeight="1">
      <c r="A54" s="29" t="s">
        <v>60</v>
      </c>
    </row>
    <row r="55" ht="12.75" customHeight="1">
      <c r="A55" s="29" t="s">
        <v>62</v>
      </c>
      <c r="P55" s="28" t="s">
        <v>61</v>
      </c>
    </row>
    <row r="56" ht="15.75" customHeight="1">
      <c r="P56" s="28" t="s">
        <v>63</v>
      </c>
    </row>
    <row r="57" ht="15.75" customHeight="1">
      <c r="P57" s="28" t="s">
        <v>64</v>
      </c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4:$A$54"/>
  <mergeCells count="6">
    <mergeCell ref="A2:T2"/>
    <mergeCell ref="L4:M4"/>
    <mergeCell ref="N4:O4"/>
    <mergeCell ref="P4:Q4"/>
    <mergeCell ref="R4:S4"/>
    <mergeCell ref="B5:K5"/>
  </mergeCells>
  <printOptions/>
  <pageMargins bottom="0.17" footer="0.0" header="0.0" left="0.2362204724409449" right="0.2362204724409449" top="0.7480314960629921"/>
  <pageSetup fitToHeight="0" paperSize="9" orientation="landscape"/>
  <headerFooter>
    <oddHeader>&amp;LWydział Statystycznej Informacji Zarządczej Departament Strategii i Funduszy Europejskich Ministerstwo Sprawiedliwości &amp;R&amp;D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4.29"/>
    <col customWidth="1" min="2" max="2" width="8.43"/>
    <col customWidth="1" min="3" max="5" width="8.71"/>
    <col customWidth="1" min="6" max="6" width="10.29"/>
    <col customWidth="1" min="7" max="7" width="8.71"/>
    <col customWidth="1" min="8" max="8" width="7.57"/>
    <col customWidth="1" min="9" max="9" width="7.86"/>
    <col customWidth="1" min="10" max="10" width="8.29"/>
    <col customWidth="1" min="11" max="11" width="7.57"/>
    <col customWidth="1" min="12" max="19" width="8.29"/>
    <col customWidth="1" min="20" max="20" width="12.43"/>
    <col customWidth="1" min="21" max="26" width="8.71"/>
  </cols>
  <sheetData>
    <row r="2">
      <c r="A2" s="1" t="s">
        <v>66</v>
      </c>
    </row>
    <row r="3" ht="6.75" customHeight="1"/>
    <row r="4">
      <c r="A4" s="48" t="s">
        <v>1</v>
      </c>
      <c r="B4" s="49" t="s">
        <v>2</v>
      </c>
      <c r="C4" s="48" t="s">
        <v>3</v>
      </c>
      <c r="D4" s="48" t="s">
        <v>4</v>
      </c>
      <c r="E4" s="48" t="s">
        <v>5</v>
      </c>
      <c r="F4" s="49" t="s">
        <v>6</v>
      </c>
      <c r="G4" s="48" t="s">
        <v>7</v>
      </c>
      <c r="H4" s="48" t="s">
        <v>8</v>
      </c>
      <c r="I4" s="48" t="s">
        <v>9</v>
      </c>
      <c r="J4" s="48" t="s">
        <v>10</v>
      </c>
      <c r="K4" s="48" t="s">
        <v>11</v>
      </c>
      <c r="L4" s="50" t="s">
        <v>12</v>
      </c>
      <c r="M4" s="5"/>
      <c r="N4" s="50" t="s">
        <v>13</v>
      </c>
      <c r="O4" s="5"/>
      <c r="P4" s="50" t="s">
        <v>14</v>
      </c>
      <c r="Q4" s="5"/>
      <c r="R4" s="50" t="s">
        <v>15</v>
      </c>
      <c r="S4" s="5"/>
      <c r="T4" s="51" t="s">
        <v>16</v>
      </c>
    </row>
    <row r="5">
      <c r="A5" s="48"/>
      <c r="B5" s="52" t="s">
        <v>17</v>
      </c>
      <c r="C5" s="8"/>
      <c r="D5" s="8"/>
      <c r="E5" s="8"/>
      <c r="F5" s="8"/>
      <c r="G5" s="8"/>
      <c r="H5" s="8"/>
      <c r="I5" s="8"/>
      <c r="J5" s="8"/>
      <c r="K5" s="5"/>
      <c r="L5" s="53" t="s">
        <v>18</v>
      </c>
      <c r="M5" s="53" t="s">
        <v>19</v>
      </c>
      <c r="N5" s="53" t="s">
        <v>18</v>
      </c>
      <c r="O5" s="53" t="s">
        <v>19</v>
      </c>
      <c r="P5" s="53" t="s">
        <v>18</v>
      </c>
      <c r="Q5" s="53" t="s">
        <v>19</v>
      </c>
      <c r="R5" s="53" t="s">
        <v>18</v>
      </c>
      <c r="S5" s="53" t="s">
        <v>19</v>
      </c>
      <c r="T5" s="53" t="s">
        <v>20</v>
      </c>
    </row>
    <row r="6">
      <c r="A6" s="54" t="s">
        <v>21</v>
      </c>
      <c r="B6" s="55">
        <v>6293644.0</v>
      </c>
      <c r="C6" s="55">
        <v>3519652.0</v>
      </c>
      <c r="D6" s="55">
        <v>1942990.0</v>
      </c>
      <c r="E6" s="55">
        <v>548626.0</v>
      </c>
      <c r="F6" s="55">
        <v>282376.0</v>
      </c>
      <c r="G6" s="55">
        <v>219422.0</v>
      </c>
      <c r="H6" s="55">
        <v>39557.0</v>
      </c>
      <c r="I6" s="55">
        <v>15503.0</v>
      </c>
      <c r="J6" s="55">
        <v>4832.0</v>
      </c>
      <c r="K6" s="55">
        <v>3062.0</v>
      </c>
      <c r="L6" s="55">
        <v>3519652.0</v>
      </c>
      <c r="M6" s="56">
        <v>0.5592391307802</v>
      </c>
      <c r="N6" s="55">
        <v>5462642.0</v>
      </c>
      <c r="O6" s="56">
        <v>0.86796170866989</v>
      </c>
      <c r="P6" s="55">
        <v>6011268.0</v>
      </c>
      <c r="Q6" s="56">
        <v>0.95513314702897</v>
      </c>
      <c r="R6" s="55">
        <v>6270247.0</v>
      </c>
      <c r="S6" s="56">
        <v>0.99628243987108</v>
      </c>
      <c r="T6" s="57">
        <v>4.0535920048862</v>
      </c>
    </row>
    <row r="7">
      <c r="A7" s="58" t="s">
        <v>22</v>
      </c>
      <c r="B7" s="59">
        <v>280098.0</v>
      </c>
      <c r="C7" s="59">
        <v>98526.0</v>
      </c>
      <c r="D7" s="59">
        <v>78358.0</v>
      </c>
      <c r="E7" s="59">
        <v>64660.0</v>
      </c>
      <c r="F7" s="59">
        <v>38554.0</v>
      </c>
      <c r="G7" s="59">
        <v>28601.0</v>
      </c>
      <c r="H7" s="59">
        <v>5964.0</v>
      </c>
      <c r="I7" s="59">
        <v>2384.0</v>
      </c>
      <c r="J7" s="59">
        <v>1214.0</v>
      </c>
      <c r="K7" s="59">
        <v>391.0</v>
      </c>
      <c r="L7" s="59">
        <v>98526.0</v>
      </c>
      <c r="M7" s="60">
        <v>0.35175545701861</v>
      </c>
      <c r="N7" s="59">
        <v>176884.0</v>
      </c>
      <c r="O7" s="60">
        <v>0.63150754378825</v>
      </c>
      <c r="P7" s="59">
        <v>241544.0</v>
      </c>
      <c r="Q7" s="60">
        <v>0.86235531849567</v>
      </c>
      <c r="R7" s="59">
        <v>276109.0</v>
      </c>
      <c r="S7" s="60">
        <v>0.98575855593399</v>
      </c>
      <c r="T7" s="61">
        <v>7.22153674785254</v>
      </c>
    </row>
    <row r="8">
      <c r="A8" s="62" t="s">
        <v>23</v>
      </c>
      <c r="B8" s="63">
        <v>147907.0</v>
      </c>
      <c r="C8" s="63">
        <v>54389.0</v>
      </c>
      <c r="D8" s="63">
        <v>43541.0</v>
      </c>
      <c r="E8" s="63">
        <v>30524.0</v>
      </c>
      <c r="F8" s="63">
        <v>19453.0</v>
      </c>
      <c r="G8" s="63">
        <v>14345.0</v>
      </c>
      <c r="H8" s="63">
        <v>3150.0</v>
      </c>
      <c r="I8" s="63">
        <v>1345.0</v>
      </c>
      <c r="J8" s="63">
        <v>398.0</v>
      </c>
      <c r="K8" s="63">
        <v>215.0</v>
      </c>
      <c r="L8" s="63">
        <v>54389.0</v>
      </c>
      <c r="M8" s="64">
        <v>0.36772431325089</v>
      </c>
      <c r="N8" s="63">
        <v>97930.0</v>
      </c>
      <c r="O8" s="64">
        <v>0.66210524180735</v>
      </c>
      <c r="P8" s="63">
        <v>128454.0</v>
      </c>
      <c r="Q8" s="64">
        <v>0.86847816533362</v>
      </c>
      <c r="R8" s="63">
        <v>145949.0</v>
      </c>
      <c r="S8" s="64">
        <v>0.98676195176699</v>
      </c>
      <c r="T8" s="65">
        <v>6.90425740499097</v>
      </c>
    </row>
    <row r="9" ht="12.0" customHeight="1">
      <c r="A9" s="22" t="s">
        <v>24</v>
      </c>
      <c r="B9" s="23">
        <v>113956.0</v>
      </c>
      <c r="C9" s="23">
        <v>34951.0</v>
      </c>
      <c r="D9" s="23">
        <v>35435.0</v>
      </c>
      <c r="E9" s="23">
        <v>25399.0</v>
      </c>
      <c r="F9" s="23">
        <v>18171.0</v>
      </c>
      <c r="G9" s="23">
        <v>13249.0</v>
      </c>
      <c r="H9" s="23">
        <v>3016.0</v>
      </c>
      <c r="I9" s="23">
        <v>1307.0</v>
      </c>
      <c r="J9" s="23">
        <v>387.0</v>
      </c>
      <c r="K9" s="23">
        <v>212.0</v>
      </c>
      <c r="L9" s="23">
        <v>34951.0</v>
      </c>
      <c r="M9" s="24">
        <v>0.3067060970901</v>
      </c>
      <c r="N9" s="23">
        <v>70386.0</v>
      </c>
      <c r="O9" s="24">
        <v>0.61765944750605</v>
      </c>
      <c r="P9" s="23">
        <v>95785.0</v>
      </c>
      <c r="Q9" s="24">
        <v>0.84054371862824</v>
      </c>
      <c r="R9" s="23">
        <v>112050.0</v>
      </c>
      <c r="S9" s="24">
        <v>0.98327424620029</v>
      </c>
      <c r="T9" s="25">
        <v>7.74606865807856</v>
      </c>
    </row>
    <row r="10" ht="12.0" customHeight="1">
      <c r="A10" s="22" t="s">
        <v>25</v>
      </c>
      <c r="B10" s="23">
        <v>86.0</v>
      </c>
      <c r="C10" s="23">
        <v>13.0</v>
      </c>
      <c r="D10" s="23">
        <v>7.0</v>
      </c>
      <c r="E10" s="23">
        <v>30.0</v>
      </c>
      <c r="F10" s="23">
        <v>36.0</v>
      </c>
      <c r="G10" s="23">
        <v>21.0</v>
      </c>
      <c r="H10" s="23">
        <v>9.0</v>
      </c>
      <c r="I10" s="23">
        <v>6.0</v>
      </c>
      <c r="J10" s="26">
        <v>0.0</v>
      </c>
      <c r="K10" s="26">
        <v>0.0</v>
      </c>
      <c r="L10" s="23">
        <v>13.0</v>
      </c>
      <c r="M10" s="24">
        <v>0.15116279069767</v>
      </c>
      <c r="N10" s="23">
        <v>20.0</v>
      </c>
      <c r="O10" s="24">
        <v>0.23255813953488</v>
      </c>
      <c r="P10" s="23">
        <v>50.0</v>
      </c>
      <c r="Q10" s="24">
        <v>0.58139534883721</v>
      </c>
      <c r="R10" s="23">
        <v>80.0</v>
      </c>
      <c r="S10" s="24">
        <v>0.93023255813953</v>
      </c>
      <c r="T10" s="25">
        <v>14.6162790697674</v>
      </c>
    </row>
    <row r="11" ht="12.0" customHeight="1">
      <c r="A11" s="22" t="s">
        <v>26</v>
      </c>
      <c r="B11" s="23">
        <v>13989.0</v>
      </c>
      <c r="C11" s="23">
        <v>4228.0</v>
      </c>
      <c r="D11" s="23">
        <v>5067.0</v>
      </c>
      <c r="E11" s="23">
        <v>3875.0</v>
      </c>
      <c r="F11" s="23">
        <v>819.0</v>
      </c>
      <c r="G11" s="23">
        <v>715.0</v>
      </c>
      <c r="H11" s="23">
        <v>79.0</v>
      </c>
      <c r="I11" s="23">
        <v>20.0</v>
      </c>
      <c r="J11" s="23">
        <v>5.0</v>
      </c>
      <c r="K11" s="26">
        <v>0.0</v>
      </c>
      <c r="L11" s="23">
        <v>4228.0</v>
      </c>
      <c r="M11" s="24">
        <v>0.30223747229966</v>
      </c>
      <c r="N11" s="23">
        <v>9295.0</v>
      </c>
      <c r="O11" s="24">
        <v>0.66445063978841</v>
      </c>
      <c r="P11" s="23">
        <v>13170.0</v>
      </c>
      <c r="Q11" s="24">
        <v>0.94145399957109</v>
      </c>
      <c r="R11" s="23">
        <v>13964.0</v>
      </c>
      <c r="S11" s="24">
        <v>0.99821288154979</v>
      </c>
      <c r="T11" s="25">
        <v>5.76227750375295</v>
      </c>
    </row>
    <row r="12" ht="12.0" customHeight="1">
      <c r="A12" s="22" t="s">
        <v>27</v>
      </c>
      <c r="B12" s="23">
        <v>9139.0</v>
      </c>
      <c r="C12" s="23">
        <v>7016.0</v>
      </c>
      <c r="D12" s="23">
        <v>1516.0</v>
      </c>
      <c r="E12" s="23">
        <v>491.0</v>
      </c>
      <c r="F12" s="23">
        <v>116.0</v>
      </c>
      <c r="G12" s="23">
        <v>106.0</v>
      </c>
      <c r="H12" s="23">
        <v>5.0</v>
      </c>
      <c r="I12" s="23">
        <v>1.0</v>
      </c>
      <c r="J12" s="23">
        <v>2.0</v>
      </c>
      <c r="K12" s="23">
        <v>2.0</v>
      </c>
      <c r="L12" s="23">
        <v>7016.0</v>
      </c>
      <c r="M12" s="24">
        <v>0.76769887296203</v>
      </c>
      <c r="N12" s="23">
        <v>8532.0</v>
      </c>
      <c r="O12" s="24">
        <v>0.93358135463399</v>
      </c>
      <c r="P12" s="23">
        <v>9023.0</v>
      </c>
      <c r="Q12" s="24">
        <v>0.98730714520188</v>
      </c>
      <c r="R12" s="23">
        <v>9134.0</v>
      </c>
      <c r="S12" s="24">
        <v>0.99945289418974</v>
      </c>
      <c r="T12" s="25">
        <v>2.65007112375533</v>
      </c>
    </row>
    <row r="13" ht="12.0" customHeight="1">
      <c r="A13" s="22" t="s">
        <v>28</v>
      </c>
      <c r="B13" s="23">
        <v>10737.0</v>
      </c>
      <c r="C13" s="23">
        <v>8181.0</v>
      </c>
      <c r="D13" s="23">
        <v>1516.0</v>
      </c>
      <c r="E13" s="23">
        <v>729.0</v>
      </c>
      <c r="F13" s="23">
        <v>311.0</v>
      </c>
      <c r="G13" s="23">
        <v>254.0</v>
      </c>
      <c r="H13" s="23">
        <v>41.0</v>
      </c>
      <c r="I13" s="23">
        <v>11.0</v>
      </c>
      <c r="J13" s="23">
        <v>4.0</v>
      </c>
      <c r="K13" s="23">
        <v>1.0</v>
      </c>
      <c r="L13" s="23">
        <v>8181.0</v>
      </c>
      <c r="M13" s="24">
        <v>0.76194467728416</v>
      </c>
      <c r="N13" s="23">
        <v>9697.0</v>
      </c>
      <c r="O13" s="24">
        <v>0.90313867933315</v>
      </c>
      <c r="P13" s="23">
        <v>10426.0</v>
      </c>
      <c r="Q13" s="24">
        <v>0.9710347396852</v>
      </c>
      <c r="R13" s="23">
        <v>10721.0</v>
      </c>
      <c r="S13" s="24">
        <v>0.99850982583589</v>
      </c>
      <c r="T13" s="25">
        <v>3.01690416317407</v>
      </c>
    </row>
    <row r="14">
      <c r="A14" s="62" t="s">
        <v>29</v>
      </c>
      <c r="B14" s="63">
        <v>5127.0</v>
      </c>
      <c r="C14" s="63">
        <v>1867.0</v>
      </c>
      <c r="D14" s="63">
        <v>1461.0</v>
      </c>
      <c r="E14" s="63">
        <v>991.0</v>
      </c>
      <c r="F14" s="63">
        <v>808.0</v>
      </c>
      <c r="G14" s="63">
        <v>390.0</v>
      </c>
      <c r="H14" s="63">
        <v>137.0</v>
      </c>
      <c r="I14" s="63">
        <v>137.0</v>
      </c>
      <c r="J14" s="63">
        <v>57.0</v>
      </c>
      <c r="K14" s="63">
        <v>87.0</v>
      </c>
      <c r="L14" s="63">
        <v>1867.0</v>
      </c>
      <c r="M14" s="64">
        <v>0.36415057538522</v>
      </c>
      <c r="N14" s="63">
        <v>3328.0</v>
      </c>
      <c r="O14" s="64">
        <v>0.64911254144724</v>
      </c>
      <c r="P14" s="63">
        <v>4319.0</v>
      </c>
      <c r="Q14" s="64">
        <v>0.8424029646967</v>
      </c>
      <c r="R14" s="63">
        <v>4846.0</v>
      </c>
      <c r="S14" s="64">
        <v>0.94519212014823</v>
      </c>
      <c r="T14" s="65">
        <v>9.51784669397308</v>
      </c>
    </row>
    <row r="15" ht="12.0" customHeight="1">
      <c r="A15" s="22" t="s">
        <v>30</v>
      </c>
      <c r="B15" s="23">
        <v>5127.0</v>
      </c>
      <c r="C15" s="23">
        <v>1867.0</v>
      </c>
      <c r="D15" s="23">
        <v>1461.0</v>
      </c>
      <c r="E15" s="23">
        <v>991.0</v>
      </c>
      <c r="F15" s="23">
        <v>808.0</v>
      </c>
      <c r="G15" s="23">
        <v>390.0</v>
      </c>
      <c r="H15" s="23">
        <v>137.0</v>
      </c>
      <c r="I15" s="23">
        <v>137.0</v>
      </c>
      <c r="J15" s="23">
        <v>57.0</v>
      </c>
      <c r="K15" s="23">
        <v>87.0</v>
      </c>
      <c r="L15" s="23">
        <v>1867.0</v>
      </c>
      <c r="M15" s="24">
        <v>0.36415057538522</v>
      </c>
      <c r="N15" s="23">
        <v>3328.0</v>
      </c>
      <c r="O15" s="24">
        <v>0.64911254144724</v>
      </c>
      <c r="P15" s="23">
        <v>4319.0</v>
      </c>
      <c r="Q15" s="24">
        <v>0.8424029646967</v>
      </c>
      <c r="R15" s="23">
        <v>4846.0</v>
      </c>
      <c r="S15" s="24">
        <v>0.94519212014823</v>
      </c>
      <c r="T15" s="25">
        <v>9.51784669397308</v>
      </c>
    </row>
    <row r="16">
      <c r="A16" s="62" t="s">
        <v>31</v>
      </c>
      <c r="B16" s="63">
        <v>102207.0</v>
      </c>
      <c r="C16" s="63">
        <v>27463.0</v>
      </c>
      <c r="D16" s="63">
        <v>29204.0</v>
      </c>
      <c r="E16" s="63">
        <v>29687.0</v>
      </c>
      <c r="F16" s="63">
        <v>15853.0</v>
      </c>
      <c r="G16" s="63">
        <v>12177.0</v>
      </c>
      <c r="H16" s="63">
        <v>2242.0</v>
      </c>
      <c r="I16" s="63">
        <v>653.0</v>
      </c>
      <c r="J16" s="63">
        <v>716.0</v>
      </c>
      <c r="K16" s="63">
        <v>65.0</v>
      </c>
      <c r="L16" s="63">
        <v>27463.0</v>
      </c>
      <c r="M16" s="64">
        <v>0.26869979551303</v>
      </c>
      <c r="N16" s="63">
        <v>56667.0</v>
      </c>
      <c r="O16" s="64">
        <v>0.55443364935865</v>
      </c>
      <c r="P16" s="63">
        <v>86354.0</v>
      </c>
      <c r="Q16" s="64">
        <v>0.8448932069232</v>
      </c>
      <c r="R16" s="63">
        <v>100773.0</v>
      </c>
      <c r="S16" s="64">
        <v>0.98596964982829</v>
      </c>
      <c r="T16" s="65">
        <v>8.01973935249053</v>
      </c>
    </row>
    <row r="17" ht="12.0" customHeight="1">
      <c r="A17" s="22" t="s">
        <v>32</v>
      </c>
      <c r="B17" s="23">
        <v>100829.0</v>
      </c>
      <c r="C17" s="23">
        <v>26806.0</v>
      </c>
      <c r="D17" s="23">
        <v>29001.0</v>
      </c>
      <c r="E17" s="23">
        <v>29496.0</v>
      </c>
      <c r="F17" s="23">
        <v>15526.0</v>
      </c>
      <c r="G17" s="23">
        <v>12009.0</v>
      </c>
      <c r="H17" s="23">
        <v>2170.0</v>
      </c>
      <c r="I17" s="23">
        <v>598.0</v>
      </c>
      <c r="J17" s="23">
        <v>704.0</v>
      </c>
      <c r="K17" s="23">
        <v>45.0</v>
      </c>
      <c r="L17" s="23">
        <v>26806.0</v>
      </c>
      <c r="M17" s="24">
        <v>0.26585605331799</v>
      </c>
      <c r="N17" s="23">
        <v>55807.0</v>
      </c>
      <c r="O17" s="24">
        <v>0.55348163722738</v>
      </c>
      <c r="P17" s="23">
        <v>85303.0</v>
      </c>
      <c r="Q17" s="24">
        <v>0.84601652302413</v>
      </c>
      <c r="R17" s="23">
        <v>99482.0</v>
      </c>
      <c r="S17" s="24">
        <v>0.98664074819744</v>
      </c>
      <c r="T17" s="25">
        <v>7.98753830743139</v>
      </c>
    </row>
    <row r="18" ht="12.0" customHeight="1">
      <c r="A18" s="22" t="s">
        <v>33</v>
      </c>
      <c r="B18" s="23">
        <v>1378.0</v>
      </c>
      <c r="C18" s="23">
        <v>657.0</v>
      </c>
      <c r="D18" s="23">
        <v>203.0</v>
      </c>
      <c r="E18" s="23">
        <v>191.0</v>
      </c>
      <c r="F18" s="23">
        <v>327.0</v>
      </c>
      <c r="G18" s="23">
        <v>168.0</v>
      </c>
      <c r="H18" s="23">
        <v>72.0</v>
      </c>
      <c r="I18" s="23">
        <v>55.0</v>
      </c>
      <c r="J18" s="23">
        <v>12.0</v>
      </c>
      <c r="K18" s="23">
        <v>20.0</v>
      </c>
      <c r="L18" s="23">
        <v>657.0</v>
      </c>
      <c r="M18" s="24">
        <v>0.47677793904209</v>
      </c>
      <c r="N18" s="23">
        <v>860.0</v>
      </c>
      <c r="O18" s="24">
        <v>0.62409288824383</v>
      </c>
      <c r="P18" s="23">
        <v>1051.0</v>
      </c>
      <c r="Q18" s="24">
        <v>0.76269956458636</v>
      </c>
      <c r="R18" s="23">
        <v>1291.0</v>
      </c>
      <c r="S18" s="24">
        <v>0.93686502177068</v>
      </c>
      <c r="T18" s="25">
        <v>10.3759071117562</v>
      </c>
    </row>
    <row r="19">
      <c r="A19" s="62" t="s">
        <v>35</v>
      </c>
      <c r="B19" s="63">
        <v>24857.0</v>
      </c>
      <c r="C19" s="63">
        <v>14807.0</v>
      </c>
      <c r="D19" s="63">
        <v>4152.0</v>
      </c>
      <c r="E19" s="63">
        <v>3458.0</v>
      </c>
      <c r="F19" s="63">
        <v>2440.0</v>
      </c>
      <c r="G19" s="63">
        <v>1689.0</v>
      </c>
      <c r="H19" s="63">
        <v>435.0</v>
      </c>
      <c r="I19" s="63">
        <v>249.0</v>
      </c>
      <c r="J19" s="63">
        <v>43.0</v>
      </c>
      <c r="K19" s="63">
        <v>24.0</v>
      </c>
      <c r="L19" s="63">
        <v>14807.0</v>
      </c>
      <c r="M19" s="64">
        <v>0.59568733153639</v>
      </c>
      <c r="N19" s="63">
        <v>18959.0</v>
      </c>
      <c r="O19" s="64">
        <v>0.76272277426882</v>
      </c>
      <c r="P19" s="63">
        <v>22417.0</v>
      </c>
      <c r="Q19" s="64">
        <v>0.90183851631331</v>
      </c>
      <c r="R19" s="63">
        <v>24541.0</v>
      </c>
      <c r="S19" s="64">
        <v>0.98728728326025</v>
      </c>
      <c r="T19" s="65">
        <v>5.35376352737659</v>
      </c>
    </row>
    <row r="20" ht="12.0" customHeight="1">
      <c r="A20" s="22" t="s">
        <v>36</v>
      </c>
      <c r="B20" s="23">
        <v>8728.0</v>
      </c>
      <c r="C20" s="23">
        <v>1562.0</v>
      </c>
      <c r="D20" s="23">
        <v>2155.0</v>
      </c>
      <c r="E20" s="23">
        <v>2736.0</v>
      </c>
      <c r="F20" s="23">
        <v>2275.0</v>
      </c>
      <c r="G20" s="23">
        <v>1544.0</v>
      </c>
      <c r="H20" s="23">
        <v>422.0</v>
      </c>
      <c r="I20" s="23">
        <v>245.0</v>
      </c>
      <c r="J20" s="23">
        <v>42.0</v>
      </c>
      <c r="K20" s="23">
        <v>22.0</v>
      </c>
      <c r="L20" s="23">
        <v>1562.0</v>
      </c>
      <c r="M20" s="24">
        <v>0.17896425297892</v>
      </c>
      <c r="N20" s="23">
        <v>3717.0</v>
      </c>
      <c r="O20" s="24">
        <v>0.42587076076994</v>
      </c>
      <c r="P20" s="23">
        <v>6453.0</v>
      </c>
      <c r="Q20" s="24">
        <v>0.73934463794684</v>
      </c>
      <c r="R20" s="23">
        <v>8419.0</v>
      </c>
      <c r="S20" s="24">
        <v>0.96459670027498</v>
      </c>
      <c r="T20" s="25">
        <v>10.8002406049496</v>
      </c>
    </row>
    <row r="21" ht="12.0" customHeight="1">
      <c r="A21" s="22" t="s">
        <v>37</v>
      </c>
      <c r="B21" s="23">
        <v>18.0</v>
      </c>
      <c r="C21" s="23">
        <v>12.0</v>
      </c>
      <c r="D21" s="23">
        <v>1.0</v>
      </c>
      <c r="E21" s="23">
        <v>2.0</v>
      </c>
      <c r="F21" s="23">
        <v>3.0</v>
      </c>
      <c r="G21" s="26">
        <v>0.0</v>
      </c>
      <c r="H21" s="23">
        <v>1.0</v>
      </c>
      <c r="I21" s="26">
        <v>0.0</v>
      </c>
      <c r="J21" s="23">
        <v>1.0</v>
      </c>
      <c r="K21" s="23">
        <v>1.0</v>
      </c>
      <c r="L21" s="23">
        <v>12.0</v>
      </c>
      <c r="M21" s="24">
        <v>0.66666666666667</v>
      </c>
      <c r="N21" s="23">
        <v>13.0</v>
      </c>
      <c r="O21" s="24">
        <v>0.72222222222222</v>
      </c>
      <c r="P21" s="23">
        <v>15.0</v>
      </c>
      <c r="Q21" s="24">
        <v>0.83333333333333</v>
      </c>
      <c r="R21" s="23">
        <v>16.0</v>
      </c>
      <c r="S21" s="24">
        <v>0.88888888888889</v>
      </c>
      <c r="T21" s="25">
        <v>13.5833333333333</v>
      </c>
    </row>
    <row r="22" ht="12.0" customHeight="1">
      <c r="A22" s="22" t="s">
        <v>38</v>
      </c>
      <c r="B22" s="23">
        <v>16111.0</v>
      </c>
      <c r="C22" s="23">
        <v>13233.0</v>
      </c>
      <c r="D22" s="23">
        <v>1996.0</v>
      </c>
      <c r="E22" s="23">
        <v>720.0</v>
      </c>
      <c r="F22" s="23">
        <v>162.0</v>
      </c>
      <c r="G22" s="23">
        <v>145.0</v>
      </c>
      <c r="H22" s="23">
        <v>12.0</v>
      </c>
      <c r="I22" s="23">
        <v>4.0</v>
      </c>
      <c r="J22" s="26">
        <v>0.0</v>
      </c>
      <c r="K22" s="23">
        <v>1.0</v>
      </c>
      <c r="L22" s="23">
        <v>13233.0</v>
      </c>
      <c r="M22" s="24">
        <v>0.82136428527093</v>
      </c>
      <c r="N22" s="23">
        <v>15229.0</v>
      </c>
      <c r="O22" s="24">
        <v>0.94525479486065</v>
      </c>
      <c r="P22" s="23">
        <v>15949.0</v>
      </c>
      <c r="Q22" s="24">
        <v>0.98994475823971</v>
      </c>
      <c r="R22" s="23">
        <v>16106.0</v>
      </c>
      <c r="S22" s="24">
        <v>0.99968965303209</v>
      </c>
      <c r="T22" s="25">
        <v>2.3939854757619</v>
      </c>
    </row>
    <row r="23" ht="15.75" customHeight="1">
      <c r="A23" s="58" t="s">
        <v>39</v>
      </c>
      <c r="B23" s="59">
        <v>6013546.0</v>
      </c>
      <c r="C23" s="59">
        <v>3421126.0</v>
      </c>
      <c r="D23" s="59">
        <v>1864632.0</v>
      </c>
      <c r="E23" s="59">
        <v>483966.0</v>
      </c>
      <c r="F23" s="59">
        <v>243822.0</v>
      </c>
      <c r="G23" s="59">
        <v>190821.0</v>
      </c>
      <c r="H23" s="59">
        <v>33593.0</v>
      </c>
      <c r="I23" s="59">
        <v>13119.0</v>
      </c>
      <c r="J23" s="59">
        <v>3618.0</v>
      </c>
      <c r="K23" s="59">
        <v>2671.0</v>
      </c>
      <c r="L23" s="59">
        <v>3421126.0</v>
      </c>
      <c r="M23" s="60">
        <v>0.56890327271131</v>
      </c>
      <c r="N23" s="59">
        <v>5285758.0</v>
      </c>
      <c r="O23" s="60">
        <v>0.87897523358099</v>
      </c>
      <c r="P23" s="59">
        <v>5769724.0</v>
      </c>
      <c r="Q23" s="60">
        <v>0.95945453813773</v>
      </c>
      <c r="R23" s="59">
        <v>5994138.0</v>
      </c>
      <c r="S23" s="60">
        <v>0.9967726196823</v>
      </c>
      <c r="T23" s="61">
        <v>3.90603597278544</v>
      </c>
    </row>
    <row r="24" ht="15.75" customHeight="1">
      <c r="A24" s="62" t="s">
        <v>23</v>
      </c>
      <c r="B24" s="63">
        <v>3793561.0</v>
      </c>
      <c r="C24" s="63">
        <v>2031327.0</v>
      </c>
      <c r="D24" s="63">
        <v>1336732.0</v>
      </c>
      <c r="E24" s="63">
        <v>280204.0</v>
      </c>
      <c r="F24" s="63">
        <v>145298.0</v>
      </c>
      <c r="G24" s="63">
        <v>113585.0</v>
      </c>
      <c r="H24" s="63">
        <v>20341.0</v>
      </c>
      <c r="I24" s="63">
        <v>7892.0</v>
      </c>
      <c r="J24" s="63">
        <v>1978.0</v>
      </c>
      <c r="K24" s="63">
        <v>1502.0</v>
      </c>
      <c r="L24" s="63">
        <v>2031327.0</v>
      </c>
      <c r="M24" s="64">
        <v>0.53546707170387</v>
      </c>
      <c r="N24" s="63">
        <v>3368059.0</v>
      </c>
      <c r="O24" s="64">
        <v>0.88783573006998</v>
      </c>
      <c r="P24" s="63">
        <v>3648263.0</v>
      </c>
      <c r="Q24" s="64">
        <v>0.96169878380762</v>
      </c>
      <c r="R24" s="63">
        <v>3782189.0</v>
      </c>
      <c r="S24" s="64">
        <v>0.99700228887844</v>
      </c>
      <c r="T24" s="65">
        <v>3.93197117431353</v>
      </c>
    </row>
    <row r="25" ht="12.0" customHeight="1">
      <c r="A25" s="22" t="s">
        <v>24</v>
      </c>
      <c r="B25" s="23">
        <v>403503.0</v>
      </c>
      <c r="C25" s="23">
        <v>60349.0</v>
      </c>
      <c r="D25" s="23">
        <v>123573.0</v>
      </c>
      <c r="E25" s="23">
        <v>135536.0</v>
      </c>
      <c r="F25" s="23">
        <v>84045.0</v>
      </c>
      <c r="G25" s="23">
        <v>67735.0</v>
      </c>
      <c r="H25" s="23">
        <v>11321.0</v>
      </c>
      <c r="I25" s="23">
        <v>3562.0</v>
      </c>
      <c r="J25" s="23">
        <v>912.0</v>
      </c>
      <c r="K25" s="23">
        <v>515.0</v>
      </c>
      <c r="L25" s="23">
        <v>60349.0</v>
      </c>
      <c r="M25" s="24">
        <v>0.14956270461434</v>
      </c>
      <c r="N25" s="23">
        <v>183922.0</v>
      </c>
      <c r="O25" s="24">
        <v>0.45581321576296</v>
      </c>
      <c r="P25" s="23">
        <v>319458.0</v>
      </c>
      <c r="Q25" s="24">
        <v>0.79171158578747</v>
      </c>
      <c r="R25" s="23">
        <v>398514.0</v>
      </c>
      <c r="S25" s="24">
        <v>0.98763577965963</v>
      </c>
      <c r="T25" s="25">
        <v>9.21142593735363</v>
      </c>
    </row>
    <row r="26" ht="12.0" customHeight="1">
      <c r="A26" s="22" t="s">
        <v>25</v>
      </c>
      <c r="B26" s="23">
        <v>68.0</v>
      </c>
      <c r="C26" s="23">
        <v>19.0</v>
      </c>
      <c r="D26" s="23">
        <v>11.0</v>
      </c>
      <c r="E26" s="23">
        <v>10.0</v>
      </c>
      <c r="F26" s="23">
        <v>28.0</v>
      </c>
      <c r="G26" s="23">
        <v>17.0</v>
      </c>
      <c r="H26" s="23">
        <v>6.0</v>
      </c>
      <c r="I26" s="23">
        <v>4.0</v>
      </c>
      <c r="J26" s="23">
        <v>1.0</v>
      </c>
      <c r="K26" s="26">
        <v>0.0</v>
      </c>
      <c r="L26" s="23">
        <v>19.0</v>
      </c>
      <c r="M26" s="24">
        <v>0.27941176470588</v>
      </c>
      <c r="N26" s="23">
        <v>30.0</v>
      </c>
      <c r="O26" s="24">
        <v>0.44117647058824</v>
      </c>
      <c r="P26" s="23">
        <v>40.0</v>
      </c>
      <c r="Q26" s="24">
        <v>0.58823529411765</v>
      </c>
      <c r="R26" s="23">
        <v>63.0</v>
      </c>
      <c r="S26" s="24">
        <v>0.92647058823529</v>
      </c>
      <c r="T26" s="25">
        <v>13.5882352941177</v>
      </c>
    </row>
    <row r="27" ht="12.0" customHeight="1">
      <c r="A27" s="22" t="s">
        <v>41</v>
      </c>
      <c r="B27" s="23">
        <v>362572.0</v>
      </c>
      <c r="C27" s="23">
        <v>221450.0</v>
      </c>
      <c r="D27" s="23">
        <v>75810.0</v>
      </c>
      <c r="E27" s="23">
        <v>34979.0</v>
      </c>
      <c r="F27" s="23">
        <v>30333.0</v>
      </c>
      <c r="G27" s="23">
        <v>19109.0</v>
      </c>
      <c r="H27" s="23">
        <v>5937.0</v>
      </c>
      <c r="I27" s="23">
        <v>3878.0</v>
      </c>
      <c r="J27" s="23">
        <v>917.0</v>
      </c>
      <c r="K27" s="23">
        <v>492.0</v>
      </c>
      <c r="L27" s="23">
        <v>221450.0</v>
      </c>
      <c r="M27" s="24">
        <v>0.61077523912492</v>
      </c>
      <c r="N27" s="23">
        <v>297260.0</v>
      </c>
      <c r="O27" s="24">
        <v>0.819864744106</v>
      </c>
      <c r="P27" s="23">
        <v>332239.0</v>
      </c>
      <c r="Q27" s="24">
        <v>0.91633937535165</v>
      </c>
      <c r="R27" s="23">
        <v>357285.0</v>
      </c>
      <c r="S27" s="24">
        <v>0.98541806868705</v>
      </c>
      <c r="T27" s="25">
        <v>5.00619187361407</v>
      </c>
    </row>
    <row r="28" ht="12.0" customHeight="1">
      <c r="A28" s="22" t="s">
        <v>27</v>
      </c>
      <c r="B28" s="23">
        <v>3027418.0</v>
      </c>
      <c r="C28" s="23">
        <v>1749509.0</v>
      </c>
      <c r="D28" s="23">
        <v>1137338.0</v>
      </c>
      <c r="E28" s="23">
        <v>109679.0</v>
      </c>
      <c r="F28" s="23">
        <v>30892.0</v>
      </c>
      <c r="G28" s="23">
        <v>26724.0</v>
      </c>
      <c r="H28" s="23">
        <v>3077.0</v>
      </c>
      <c r="I28" s="23">
        <v>448.0</v>
      </c>
      <c r="J28" s="23">
        <v>148.0</v>
      </c>
      <c r="K28" s="23">
        <v>495.0</v>
      </c>
      <c r="L28" s="23">
        <v>1749509.0</v>
      </c>
      <c r="M28" s="24">
        <v>0.57788815419608</v>
      </c>
      <c r="N28" s="23">
        <v>2886847.0</v>
      </c>
      <c r="O28" s="24">
        <v>0.95356736334395</v>
      </c>
      <c r="P28" s="23">
        <v>2996526.0</v>
      </c>
      <c r="Q28" s="24">
        <v>0.98979592510846</v>
      </c>
      <c r="R28" s="23">
        <v>3026327.0</v>
      </c>
      <c r="S28" s="24">
        <v>0.99963962690319</v>
      </c>
      <c r="T28" s="25">
        <v>3.0994416694358</v>
      </c>
    </row>
    <row r="29" ht="15.75" customHeight="1">
      <c r="A29" s="62" t="s">
        <v>29</v>
      </c>
      <c r="B29" s="63">
        <v>1088058.0</v>
      </c>
      <c r="C29" s="63">
        <v>807950.0</v>
      </c>
      <c r="D29" s="63">
        <v>174329.0</v>
      </c>
      <c r="E29" s="63">
        <v>68969.0</v>
      </c>
      <c r="F29" s="63">
        <v>36810.0</v>
      </c>
      <c r="G29" s="63">
        <v>25606.0</v>
      </c>
      <c r="H29" s="63">
        <v>5675.0</v>
      </c>
      <c r="I29" s="63">
        <v>3248.0</v>
      </c>
      <c r="J29" s="63">
        <v>1348.0</v>
      </c>
      <c r="K29" s="63">
        <v>933.0</v>
      </c>
      <c r="L29" s="63">
        <v>807950.0</v>
      </c>
      <c r="M29" s="64">
        <v>0.74256151786026</v>
      </c>
      <c r="N29" s="63">
        <v>982279.0</v>
      </c>
      <c r="O29" s="64">
        <v>0.90278183699766</v>
      </c>
      <c r="P29" s="63">
        <v>1051248.0</v>
      </c>
      <c r="Q29" s="64">
        <v>0.96616908289815</v>
      </c>
      <c r="R29" s="63">
        <v>1082529.0</v>
      </c>
      <c r="S29" s="64">
        <v>0.99491846941983</v>
      </c>
      <c r="T29" s="65">
        <v>3.30763663334124</v>
      </c>
    </row>
    <row r="30" ht="12.0" customHeight="1">
      <c r="A30" s="22" t="s">
        <v>30</v>
      </c>
      <c r="B30" s="23">
        <v>384115.0</v>
      </c>
      <c r="C30" s="23">
        <v>234246.0</v>
      </c>
      <c r="D30" s="23">
        <v>80464.0</v>
      </c>
      <c r="E30" s="23">
        <v>39801.0</v>
      </c>
      <c r="F30" s="23">
        <v>29604.0</v>
      </c>
      <c r="G30" s="23">
        <v>18772.0</v>
      </c>
      <c r="H30" s="23">
        <v>5361.0</v>
      </c>
      <c r="I30" s="23">
        <v>3200.0</v>
      </c>
      <c r="J30" s="23">
        <v>1339.0</v>
      </c>
      <c r="K30" s="23">
        <v>932.0</v>
      </c>
      <c r="L30" s="23">
        <v>234246.0</v>
      </c>
      <c r="M30" s="24">
        <v>0.60983299272353</v>
      </c>
      <c r="N30" s="23">
        <v>314710.0</v>
      </c>
      <c r="O30" s="24">
        <v>0.81931192481418</v>
      </c>
      <c r="P30" s="23">
        <v>354511.0</v>
      </c>
      <c r="Q30" s="24">
        <v>0.92292933105971</v>
      </c>
      <c r="R30" s="23">
        <v>378644.0</v>
      </c>
      <c r="S30" s="24">
        <v>0.98575686968746</v>
      </c>
      <c r="T30" s="25">
        <v>4.99305156007966</v>
      </c>
    </row>
    <row r="31" ht="12.0" customHeight="1">
      <c r="A31" s="22" t="s">
        <v>43</v>
      </c>
      <c r="B31" s="23">
        <v>177038.0</v>
      </c>
      <c r="C31" s="23">
        <v>158364.0</v>
      </c>
      <c r="D31" s="23">
        <v>15448.0</v>
      </c>
      <c r="E31" s="23">
        <v>2832.0</v>
      </c>
      <c r="F31" s="23">
        <v>394.0</v>
      </c>
      <c r="G31" s="23">
        <v>342.0</v>
      </c>
      <c r="H31" s="23">
        <v>21.0</v>
      </c>
      <c r="I31" s="23">
        <v>24.0</v>
      </c>
      <c r="J31" s="23">
        <v>7.0</v>
      </c>
      <c r="K31" s="26">
        <v>0.0</v>
      </c>
      <c r="L31" s="23">
        <v>158364.0</v>
      </c>
      <c r="M31" s="24">
        <v>0.89451982060349</v>
      </c>
      <c r="N31" s="23">
        <v>173812.0</v>
      </c>
      <c r="O31" s="24">
        <v>0.98177792338368</v>
      </c>
      <c r="P31" s="23">
        <v>176644.0</v>
      </c>
      <c r="Q31" s="24">
        <v>0.99777448909274</v>
      </c>
      <c r="R31" s="23">
        <v>177007.0</v>
      </c>
      <c r="S31" s="24">
        <v>0.99982489634994</v>
      </c>
      <c r="T31" s="25">
        <v>1.9263321998667</v>
      </c>
    </row>
    <row r="32" ht="12.0" customHeight="1">
      <c r="A32" s="22" t="s">
        <v>44</v>
      </c>
      <c r="B32" s="23">
        <v>526905.0</v>
      </c>
      <c r="C32" s="23">
        <v>415340.0</v>
      </c>
      <c r="D32" s="23">
        <v>78417.0</v>
      </c>
      <c r="E32" s="23">
        <v>26336.0</v>
      </c>
      <c r="F32" s="23">
        <v>6812.0</v>
      </c>
      <c r="G32" s="23">
        <v>6492.0</v>
      </c>
      <c r="H32" s="23">
        <v>293.0</v>
      </c>
      <c r="I32" s="23">
        <v>24.0</v>
      </c>
      <c r="J32" s="23">
        <v>2.0</v>
      </c>
      <c r="K32" s="23">
        <v>1.0</v>
      </c>
      <c r="L32" s="23">
        <v>415340.0</v>
      </c>
      <c r="M32" s="24">
        <v>0.78826353896813</v>
      </c>
      <c r="N32" s="23">
        <v>493757.0</v>
      </c>
      <c r="O32" s="24">
        <v>0.93708922860857</v>
      </c>
      <c r="P32" s="23">
        <v>520093.0</v>
      </c>
      <c r="Q32" s="24">
        <v>0.98707167326178</v>
      </c>
      <c r="R32" s="23">
        <v>526878.0</v>
      </c>
      <c r="S32" s="24">
        <v>0.99994875736613</v>
      </c>
      <c r="T32" s="25">
        <v>2.54307797420787</v>
      </c>
    </row>
    <row r="33" ht="15.75" customHeight="1">
      <c r="A33" s="62" t="s">
        <v>31</v>
      </c>
      <c r="B33" s="63">
        <v>90990.0</v>
      </c>
      <c r="C33" s="63">
        <v>35755.0</v>
      </c>
      <c r="D33" s="63">
        <v>24016.0</v>
      </c>
      <c r="E33" s="63">
        <v>19570.0</v>
      </c>
      <c r="F33" s="63">
        <v>11649.0</v>
      </c>
      <c r="G33" s="63">
        <v>9138.0</v>
      </c>
      <c r="H33" s="63">
        <v>1728.0</v>
      </c>
      <c r="I33" s="63">
        <v>574.0</v>
      </c>
      <c r="J33" s="63">
        <v>101.0</v>
      </c>
      <c r="K33" s="63">
        <v>108.0</v>
      </c>
      <c r="L33" s="63">
        <v>35755.0</v>
      </c>
      <c r="M33" s="64">
        <v>0.39295526980987</v>
      </c>
      <c r="N33" s="63">
        <v>59771.0</v>
      </c>
      <c r="O33" s="64">
        <v>0.65689636223761</v>
      </c>
      <c r="P33" s="63">
        <v>79341.0</v>
      </c>
      <c r="Q33" s="64">
        <v>0.87197494230135</v>
      </c>
      <c r="R33" s="63">
        <v>90207.0</v>
      </c>
      <c r="S33" s="64">
        <v>0.99139465875371</v>
      </c>
      <c r="T33" s="65">
        <v>6.59365314869766</v>
      </c>
    </row>
    <row r="34" ht="12.0" customHeight="1">
      <c r="A34" s="22" t="s">
        <v>32</v>
      </c>
      <c r="B34" s="23">
        <v>23577.0</v>
      </c>
      <c r="C34" s="23">
        <v>4638.0</v>
      </c>
      <c r="D34" s="23">
        <v>7655.0</v>
      </c>
      <c r="E34" s="23">
        <v>7866.0</v>
      </c>
      <c r="F34" s="23">
        <v>3418.0</v>
      </c>
      <c r="G34" s="23">
        <v>2943.0</v>
      </c>
      <c r="H34" s="23">
        <v>361.0</v>
      </c>
      <c r="I34" s="23">
        <v>79.0</v>
      </c>
      <c r="J34" s="23">
        <v>21.0</v>
      </c>
      <c r="K34" s="23">
        <v>14.0</v>
      </c>
      <c r="L34" s="23">
        <v>4638.0</v>
      </c>
      <c r="M34" s="24">
        <v>0.19671713958519</v>
      </c>
      <c r="N34" s="23">
        <v>12293.0</v>
      </c>
      <c r="O34" s="24">
        <v>0.52139797260042</v>
      </c>
      <c r="P34" s="23">
        <v>20159.0</v>
      </c>
      <c r="Q34" s="24">
        <v>0.85502820545447</v>
      </c>
      <c r="R34" s="23">
        <v>23463.0</v>
      </c>
      <c r="S34" s="24">
        <v>0.995164779234</v>
      </c>
      <c r="T34" s="25">
        <v>7.7523221783942</v>
      </c>
    </row>
    <row r="35" ht="12.0" customHeight="1">
      <c r="A35" s="22" t="s">
        <v>33</v>
      </c>
      <c r="B35" s="23">
        <v>55917.0</v>
      </c>
      <c r="C35" s="23">
        <v>21108.0</v>
      </c>
      <c r="D35" s="23">
        <v>15137.0</v>
      </c>
      <c r="E35" s="23">
        <v>11498.0</v>
      </c>
      <c r="F35" s="23">
        <v>8174.0</v>
      </c>
      <c r="G35" s="23">
        <v>6141.0</v>
      </c>
      <c r="H35" s="23">
        <v>1364.0</v>
      </c>
      <c r="I35" s="23">
        <v>495.0</v>
      </c>
      <c r="J35" s="23">
        <v>80.0</v>
      </c>
      <c r="K35" s="23">
        <v>94.0</v>
      </c>
      <c r="L35" s="23">
        <v>21108.0</v>
      </c>
      <c r="M35" s="24">
        <v>0.37748806266431</v>
      </c>
      <c r="N35" s="23">
        <v>36245.0</v>
      </c>
      <c r="O35" s="24">
        <v>0.6481928572706</v>
      </c>
      <c r="P35" s="23">
        <v>47743.0</v>
      </c>
      <c r="Q35" s="24">
        <v>0.85381905323962</v>
      </c>
      <c r="R35" s="23">
        <v>55248.0</v>
      </c>
      <c r="S35" s="24">
        <v>0.98803583883256</v>
      </c>
      <c r="T35" s="25">
        <v>7.04155265840442</v>
      </c>
    </row>
    <row r="36" ht="12.0" customHeight="1">
      <c r="A36" s="22" t="s">
        <v>46</v>
      </c>
      <c r="B36" s="23">
        <v>11496.0</v>
      </c>
      <c r="C36" s="23">
        <v>10009.0</v>
      </c>
      <c r="D36" s="23">
        <v>1224.0</v>
      </c>
      <c r="E36" s="23">
        <v>206.0</v>
      </c>
      <c r="F36" s="23">
        <v>57.0</v>
      </c>
      <c r="G36" s="23">
        <v>54.0</v>
      </c>
      <c r="H36" s="23">
        <v>3.0</v>
      </c>
      <c r="I36" s="26">
        <v>0.0</v>
      </c>
      <c r="J36" s="26">
        <v>0.0</v>
      </c>
      <c r="K36" s="26">
        <v>0.0</v>
      </c>
      <c r="L36" s="23">
        <v>10009.0</v>
      </c>
      <c r="M36" s="24">
        <v>0.87065066109951</v>
      </c>
      <c r="N36" s="23">
        <v>11233.0</v>
      </c>
      <c r="O36" s="24">
        <v>0.97712247738344</v>
      </c>
      <c r="P36" s="23">
        <v>11439.0</v>
      </c>
      <c r="Q36" s="24">
        <v>0.99504175365344</v>
      </c>
      <c r="R36" s="23">
        <v>11496.0</v>
      </c>
      <c r="S36" s="24">
        <v>1.0</v>
      </c>
      <c r="T36" s="25">
        <v>2.03875260960334</v>
      </c>
    </row>
    <row r="37" ht="15.75" customHeight="1">
      <c r="A37" s="62" t="s">
        <v>47</v>
      </c>
      <c r="B37" s="63">
        <v>461982.0</v>
      </c>
      <c r="C37" s="63">
        <v>247532.0</v>
      </c>
      <c r="D37" s="63">
        <v>130894.0</v>
      </c>
      <c r="E37" s="63">
        <v>61146.0</v>
      </c>
      <c r="F37" s="63">
        <v>22410.0</v>
      </c>
      <c r="G37" s="63">
        <v>19470.0</v>
      </c>
      <c r="H37" s="63">
        <v>2248.0</v>
      </c>
      <c r="I37" s="63">
        <v>616.0</v>
      </c>
      <c r="J37" s="63">
        <v>66.0</v>
      </c>
      <c r="K37" s="63">
        <v>10.0</v>
      </c>
      <c r="L37" s="63">
        <v>247532.0</v>
      </c>
      <c r="M37" s="64">
        <v>0.53580442528064</v>
      </c>
      <c r="N37" s="63">
        <v>378426.0</v>
      </c>
      <c r="O37" s="64">
        <v>0.81913581048612</v>
      </c>
      <c r="P37" s="63">
        <v>439572.0</v>
      </c>
      <c r="Q37" s="64">
        <v>0.95149161655649</v>
      </c>
      <c r="R37" s="63">
        <v>461290.0</v>
      </c>
      <c r="S37" s="64">
        <v>0.99850210614266</v>
      </c>
      <c r="T37" s="65">
        <v>4.25170461186799</v>
      </c>
    </row>
    <row r="38" ht="12.0" customHeight="1">
      <c r="A38" s="22" t="s">
        <v>48</v>
      </c>
      <c r="B38" s="23">
        <v>151363.0</v>
      </c>
      <c r="C38" s="23">
        <v>66522.0</v>
      </c>
      <c r="D38" s="23">
        <v>49854.0</v>
      </c>
      <c r="E38" s="23">
        <v>25202.0</v>
      </c>
      <c r="F38" s="23">
        <v>9785.0</v>
      </c>
      <c r="G38" s="23">
        <v>8449.0</v>
      </c>
      <c r="H38" s="23">
        <v>1004.0</v>
      </c>
      <c r="I38" s="23">
        <v>306.0</v>
      </c>
      <c r="J38" s="23">
        <v>23.0</v>
      </c>
      <c r="K38" s="23">
        <v>3.0</v>
      </c>
      <c r="L38" s="23">
        <v>66522.0</v>
      </c>
      <c r="M38" s="24">
        <v>0.43948653237581</v>
      </c>
      <c r="N38" s="23">
        <v>116376.0</v>
      </c>
      <c r="O38" s="24">
        <v>0.76885368286834</v>
      </c>
      <c r="P38" s="23">
        <v>141578.0</v>
      </c>
      <c r="Q38" s="24">
        <v>0.93535408256972</v>
      </c>
      <c r="R38" s="23">
        <v>151031.0</v>
      </c>
      <c r="S38" s="24">
        <v>0.99780659738509</v>
      </c>
      <c r="T38" s="25">
        <v>4.95442082939688</v>
      </c>
    </row>
    <row r="39" ht="12.0" customHeight="1">
      <c r="A39" s="22" t="s">
        <v>49</v>
      </c>
      <c r="B39" s="23">
        <v>133080.0</v>
      </c>
      <c r="C39" s="23">
        <v>83004.0</v>
      </c>
      <c r="D39" s="23">
        <v>32617.0</v>
      </c>
      <c r="E39" s="23">
        <v>13816.0</v>
      </c>
      <c r="F39" s="23">
        <v>3643.0</v>
      </c>
      <c r="G39" s="23">
        <v>3256.0</v>
      </c>
      <c r="H39" s="23">
        <v>315.0</v>
      </c>
      <c r="I39" s="23">
        <v>52.0</v>
      </c>
      <c r="J39" s="23">
        <v>16.0</v>
      </c>
      <c r="K39" s="23">
        <v>4.0</v>
      </c>
      <c r="L39" s="23">
        <v>83004.0</v>
      </c>
      <c r="M39" s="24">
        <v>0.62371505861136</v>
      </c>
      <c r="N39" s="23">
        <v>115621.0</v>
      </c>
      <c r="O39" s="24">
        <v>0.86880823564773</v>
      </c>
      <c r="P39" s="23">
        <v>129437.0</v>
      </c>
      <c r="Q39" s="24">
        <v>0.97262548842801</v>
      </c>
      <c r="R39" s="23">
        <v>133008.0</v>
      </c>
      <c r="S39" s="24">
        <v>0.99945897204689</v>
      </c>
      <c r="T39" s="25">
        <v>3.51527276825969</v>
      </c>
    </row>
    <row r="40" ht="12.0" customHeight="1">
      <c r="A40" s="22" t="s">
        <v>50</v>
      </c>
      <c r="B40" s="23">
        <v>177539.0</v>
      </c>
      <c r="C40" s="23">
        <v>98006.0</v>
      </c>
      <c r="D40" s="23">
        <v>48423.0</v>
      </c>
      <c r="E40" s="23">
        <v>22128.0</v>
      </c>
      <c r="F40" s="23">
        <v>8982.0</v>
      </c>
      <c r="G40" s="23">
        <v>7765.0</v>
      </c>
      <c r="H40" s="23">
        <v>929.0</v>
      </c>
      <c r="I40" s="23">
        <v>258.0</v>
      </c>
      <c r="J40" s="23">
        <v>27.0</v>
      </c>
      <c r="K40" s="23">
        <v>3.0</v>
      </c>
      <c r="L40" s="23">
        <v>98006.0</v>
      </c>
      <c r="M40" s="24">
        <v>0.55202518883175</v>
      </c>
      <c r="N40" s="23">
        <v>146429.0</v>
      </c>
      <c r="O40" s="24">
        <v>0.8247708954089</v>
      </c>
      <c r="P40" s="23">
        <v>168557.0</v>
      </c>
      <c r="Q40" s="24">
        <v>0.94940829902162</v>
      </c>
      <c r="R40" s="23">
        <v>177251.0</v>
      </c>
      <c r="S40" s="24">
        <v>0.99837782121111</v>
      </c>
      <c r="T40" s="25">
        <v>4.20461138116132</v>
      </c>
    </row>
    <row r="41" ht="15.75" customHeight="1">
      <c r="A41" s="62" t="s">
        <v>35</v>
      </c>
      <c r="B41" s="63">
        <v>572389.0</v>
      </c>
      <c r="C41" s="63">
        <v>295368.0</v>
      </c>
      <c r="D41" s="63">
        <v>196711.0</v>
      </c>
      <c r="E41" s="63">
        <v>53307.0</v>
      </c>
      <c r="F41" s="63">
        <v>27003.0</v>
      </c>
      <c r="G41" s="63">
        <v>22717.0</v>
      </c>
      <c r="H41" s="63">
        <v>3452.0</v>
      </c>
      <c r="I41" s="63">
        <v>676.0</v>
      </c>
      <c r="J41" s="63">
        <v>84.0</v>
      </c>
      <c r="K41" s="63">
        <v>74.0</v>
      </c>
      <c r="L41" s="63">
        <v>295368.0</v>
      </c>
      <c r="M41" s="64">
        <v>0.5160266881439</v>
      </c>
      <c r="N41" s="63">
        <v>492079.0</v>
      </c>
      <c r="O41" s="64">
        <v>0.85969332045165</v>
      </c>
      <c r="P41" s="63">
        <v>545386.0</v>
      </c>
      <c r="Q41" s="64">
        <v>0.9528240409931</v>
      </c>
      <c r="R41" s="63">
        <v>571555.0</v>
      </c>
      <c r="S41" s="64">
        <v>0.99854294893857</v>
      </c>
      <c r="T41" s="65">
        <v>4.13457369027008</v>
      </c>
    </row>
    <row r="42" ht="12.0" customHeight="1">
      <c r="A42" s="22" t="s">
        <v>36</v>
      </c>
      <c r="B42" s="23">
        <v>70101.0</v>
      </c>
      <c r="C42" s="23">
        <v>6627.0</v>
      </c>
      <c r="D42" s="23">
        <v>14543.0</v>
      </c>
      <c r="E42" s="23">
        <v>27572.0</v>
      </c>
      <c r="F42" s="23">
        <v>21359.0</v>
      </c>
      <c r="G42" s="23">
        <v>17446.0</v>
      </c>
      <c r="H42" s="23">
        <v>3160.0</v>
      </c>
      <c r="I42" s="23">
        <v>642.0</v>
      </c>
      <c r="J42" s="23">
        <v>74.0</v>
      </c>
      <c r="K42" s="23">
        <v>37.0</v>
      </c>
      <c r="L42" s="23">
        <v>6627.0</v>
      </c>
      <c r="M42" s="24">
        <v>0.09453502803098</v>
      </c>
      <c r="N42" s="23">
        <v>21170.0</v>
      </c>
      <c r="O42" s="24">
        <v>0.30199283890387</v>
      </c>
      <c r="P42" s="23">
        <v>48742.0</v>
      </c>
      <c r="Q42" s="24">
        <v>0.69531105119756</v>
      </c>
      <c r="R42" s="23">
        <v>69348.0</v>
      </c>
      <c r="S42" s="24">
        <v>0.98925835580092</v>
      </c>
      <c r="T42" s="25">
        <v>11.0198142679848</v>
      </c>
    </row>
    <row r="43" ht="12.0" customHeight="1">
      <c r="A43" s="22" t="s">
        <v>37</v>
      </c>
      <c r="B43" s="23">
        <v>203.0</v>
      </c>
      <c r="C43" s="23">
        <v>64.0</v>
      </c>
      <c r="D43" s="23">
        <v>46.0</v>
      </c>
      <c r="E43" s="23">
        <v>49.0</v>
      </c>
      <c r="F43" s="23">
        <v>44.0</v>
      </c>
      <c r="G43" s="23">
        <v>19.0</v>
      </c>
      <c r="H43" s="23">
        <v>14.0</v>
      </c>
      <c r="I43" s="23">
        <v>8.0</v>
      </c>
      <c r="J43" s="23">
        <v>2.0</v>
      </c>
      <c r="K43" s="23">
        <v>1.0</v>
      </c>
      <c r="L43" s="23">
        <v>64.0</v>
      </c>
      <c r="M43" s="24">
        <v>0.31527093596059</v>
      </c>
      <c r="N43" s="23">
        <v>110.0</v>
      </c>
      <c r="O43" s="24">
        <v>0.54187192118227</v>
      </c>
      <c r="P43" s="23">
        <v>159.0</v>
      </c>
      <c r="Q43" s="24">
        <v>0.78325123152709</v>
      </c>
      <c r="R43" s="23">
        <v>192.0</v>
      </c>
      <c r="S43" s="24">
        <v>0.94581280788177</v>
      </c>
      <c r="T43" s="25">
        <v>10.551724137931</v>
      </c>
    </row>
    <row r="44" ht="12.0" customHeight="1">
      <c r="A44" s="22" t="s">
        <v>38</v>
      </c>
      <c r="B44" s="23">
        <v>502085.0</v>
      </c>
      <c r="C44" s="23">
        <v>288677.0</v>
      </c>
      <c r="D44" s="23">
        <v>182122.0</v>
      </c>
      <c r="E44" s="23">
        <v>25686.0</v>
      </c>
      <c r="F44" s="23">
        <v>5600.0</v>
      </c>
      <c r="G44" s="23">
        <v>5252.0</v>
      </c>
      <c r="H44" s="23">
        <v>278.0</v>
      </c>
      <c r="I44" s="23">
        <v>26.0</v>
      </c>
      <c r="J44" s="23">
        <v>8.0</v>
      </c>
      <c r="K44" s="23">
        <v>36.0</v>
      </c>
      <c r="L44" s="23">
        <v>288677.0</v>
      </c>
      <c r="M44" s="24">
        <v>0.57495643167989</v>
      </c>
      <c r="N44" s="23">
        <v>470799.0</v>
      </c>
      <c r="O44" s="24">
        <v>0.93768784170011</v>
      </c>
      <c r="P44" s="23">
        <v>496485.0</v>
      </c>
      <c r="Q44" s="24">
        <v>0.98884651005308</v>
      </c>
      <c r="R44" s="23">
        <v>502015.0</v>
      </c>
      <c r="S44" s="24">
        <v>0.99986058137566</v>
      </c>
      <c r="T44" s="25">
        <v>3.17066333389765</v>
      </c>
    </row>
    <row r="45" ht="15.75" customHeight="1">
      <c r="A45" s="62" t="s">
        <v>52</v>
      </c>
      <c r="B45" s="63">
        <v>6566.0</v>
      </c>
      <c r="C45" s="63">
        <v>3194.0</v>
      </c>
      <c r="D45" s="63">
        <v>1950.0</v>
      </c>
      <c r="E45" s="63">
        <v>770.0</v>
      </c>
      <c r="F45" s="63">
        <v>652.0</v>
      </c>
      <c r="G45" s="63">
        <v>305.0</v>
      </c>
      <c r="H45" s="63">
        <v>149.0</v>
      </c>
      <c r="I45" s="63">
        <v>113.0</v>
      </c>
      <c r="J45" s="63">
        <v>41.0</v>
      </c>
      <c r="K45" s="63">
        <v>44.0</v>
      </c>
      <c r="L45" s="63">
        <v>3194.0</v>
      </c>
      <c r="M45" s="64">
        <v>0.48644532439842</v>
      </c>
      <c r="N45" s="63">
        <v>5144.0</v>
      </c>
      <c r="O45" s="64">
        <v>0.78342978982638</v>
      </c>
      <c r="P45" s="63">
        <v>5914.0</v>
      </c>
      <c r="Q45" s="64">
        <v>0.90070057873896</v>
      </c>
      <c r="R45" s="63">
        <v>6368.0</v>
      </c>
      <c r="S45" s="64">
        <v>0.96984465427962</v>
      </c>
      <c r="T45" s="65">
        <v>6.59488272921109</v>
      </c>
    </row>
    <row r="46" ht="12.0" customHeight="1">
      <c r="A46" s="22" t="s">
        <v>53</v>
      </c>
      <c r="B46" s="23">
        <v>4850.0</v>
      </c>
      <c r="C46" s="23">
        <v>2752.0</v>
      </c>
      <c r="D46" s="23">
        <v>1524.0</v>
      </c>
      <c r="E46" s="23">
        <v>505.0</v>
      </c>
      <c r="F46" s="23">
        <v>69.0</v>
      </c>
      <c r="G46" s="23">
        <v>64.0</v>
      </c>
      <c r="H46" s="23">
        <v>4.0</v>
      </c>
      <c r="I46" s="23">
        <v>1.0</v>
      </c>
      <c r="J46" s="26">
        <v>0.0</v>
      </c>
      <c r="K46" s="26">
        <v>0.0</v>
      </c>
      <c r="L46" s="23">
        <v>2752.0</v>
      </c>
      <c r="M46" s="24">
        <v>0.56742268041237</v>
      </c>
      <c r="N46" s="23">
        <v>4276.0</v>
      </c>
      <c r="O46" s="24">
        <v>0.88164948453608</v>
      </c>
      <c r="P46" s="23">
        <v>4781.0</v>
      </c>
      <c r="Q46" s="24">
        <v>0.98577319587629</v>
      </c>
      <c r="R46" s="23">
        <v>4849.0</v>
      </c>
      <c r="S46" s="24">
        <v>0.99979381443299</v>
      </c>
      <c r="T46" s="25">
        <v>3.47443298969072</v>
      </c>
    </row>
    <row r="47" ht="12.0" customHeight="1">
      <c r="A47" s="22" t="s">
        <v>54</v>
      </c>
      <c r="B47" s="23">
        <v>562.0</v>
      </c>
      <c r="C47" s="23">
        <v>26.0</v>
      </c>
      <c r="D47" s="23">
        <v>23.0</v>
      </c>
      <c r="E47" s="23">
        <v>53.0</v>
      </c>
      <c r="F47" s="23">
        <v>460.0</v>
      </c>
      <c r="G47" s="23">
        <v>163.0</v>
      </c>
      <c r="H47" s="23">
        <v>134.0</v>
      </c>
      <c r="I47" s="23">
        <v>109.0</v>
      </c>
      <c r="J47" s="23">
        <v>41.0</v>
      </c>
      <c r="K47" s="23">
        <v>13.0</v>
      </c>
      <c r="L47" s="23">
        <v>26.0</v>
      </c>
      <c r="M47" s="24">
        <v>0.04626334519573</v>
      </c>
      <c r="N47" s="23">
        <v>49.0</v>
      </c>
      <c r="O47" s="24">
        <v>0.08718861209964</v>
      </c>
      <c r="P47" s="23">
        <v>102.0</v>
      </c>
      <c r="Q47" s="24">
        <v>0.18149466192171</v>
      </c>
      <c r="R47" s="23">
        <v>399.0</v>
      </c>
      <c r="S47" s="24">
        <v>0.70996441281139</v>
      </c>
      <c r="T47" s="25">
        <v>30.6966192170818</v>
      </c>
    </row>
    <row r="48" ht="12.0" customHeight="1">
      <c r="A48" s="22" t="s">
        <v>55</v>
      </c>
      <c r="B48" s="23">
        <v>26.0</v>
      </c>
      <c r="C48" s="23">
        <v>19.0</v>
      </c>
      <c r="D48" s="23">
        <v>5.0</v>
      </c>
      <c r="E48" s="23">
        <v>1.0</v>
      </c>
      <c r="F48" s="23">
        <v>1.0</v>
      </c>
      <c r="G48" s="23">
        <v>1.0</v>
      </c>
      <c r="H48" s="26">
        <v>0.0</v>
      </c>
      <c r="I48" s="26">
        <v>0.0</v>
      </c>
      <c r="J48" s="26">
        <v>0.0</v>
      </c>
      <c r="K48" s="26">
        <v>0.0</v>
      </c>
      <c r="L48" s="23">
        <v>19.0</v>
      </c>
      <c r="M48" s="24">
        <v>0.73076923076923</v>
      </c>
      <c r="N48" s="23">
        <v>24.0</v>
      </c>
      <c r="O48" s="24">
        <v>0.92307692307692</v>
      </c>
      <c r="P48" s="23">
        <v>25.0</v>
      </c>
      <c r="Q48" s="24">
        <v>0.96153846153846</v>
      </c>
      <c r="R48" s="23">
        <v>26.0</v>
      </c>
      <c r="S48" s="24">
        <v>1.0</v>
      </c>
      <c r="T48" s="25">
        <v>3.0</v>
      </c>
    </row>
    <row r="49" ht="12.0" customHeight="1">
      <c r="A49" s="22" t="s">
        <v>56</v>
      </c>
      <c r="B49" s="23">
        <v>1097.0</v>
      </c>
      <c r="C49" s="23">
        <v>396.0</v>
      </c>
      <c r="D49" s="23">
        <v>398.0</v>
      </c>
      <c r="E49" s="23">
        <v>211.0</v>
      </c>
      <c r="F49" s="23">
        <v>92.0</v>
      </c>
      <c r="G49" s="23">
        <v>77.0</v>
      </c>
      <c r="H49" s="23">
        <v>11.0</v>
      </c>
      <c r="I49" s="23">
        <v>3.0</v>
      </c>
      <c r="J49" s="26">
        <v>0.0</v>
      </c>
      <c r="K49" s="23">
        <v>1.0</v>
      </c>
      <c r="L49" s="23">
        <v>396.0</v>
      </c>
      <c r="M49" s="24">
        <v>0.36098450319052</v>
      </c>
      <c r="N49" s="23">
        <v>794.0</v>
      </c>
      <c r="O49" s="24">
        <v>0.72379216043756</v>
      </c>
      <c r="P49" s="23">
        <v>1005.0</v>
      </c>
      <c r="Q49" s="24">
        <v>0.91613491340018</v>
      </c>
      <c r="R49" s="23">
        <v>1093.0</v>
      </c>
      <c r="S49" s="24">
        <v>0.99635369188696</v>
      </c>
      <c r="T49" s="25">
        <v>5.68824065633546</v>
      </c>
    </row>
    <row r="50" ht="12.0" customHeight="1">
      <c r="A50" s="22" t="s">
        <v>57</v>
      </c>
      <c r="B50" s="23">
        <v>31.0</v>
      </c>
      <c r="C50" s="23">
        <v>1.0</v>
      </c>
      <c r="D50" s="26">
        <v>0.0</v>
      </c>
      <c r="E50" s="26">
        <v>0.0</v>
      </c>
      <c r="F50" s="23">
        <v>30.0</v>
      </c>
      <c r="G50" s="26">
        <v>0.0</v>
      </c>
      <c r="H50" s="26">
        <v>0.0</v>
      </c>
      <c r="I50" s="26">
        <v>0.0</v>
      </c>
      <c r="J50" s="26">
        <v>0.0</v>
      </c>
      <c r="K50" s="23">
        <v>30.0</v>
      </c>
      <c r="L50" s="23">
        <v>1.0</v>
      </c>
      <c r="M50" s="24">
        <v>0.03225806451613</v>
      </c>
      <c r="N50" s="23">
        <v>1.0</v>
      </c>
      <c r="O50" s="24">
        <v>0.03225806451613</v>
      </c>
      <c r="P50" s="23">
        <v>1.0</v>
      </c>
      <c r="Q50" s="24">
        <v>0.03225806451613</v>
      </c>
      <c r="R50" s="23">
        <v>1.0</v>
      </c>
      <c r="S50" s="24">
        <v>0.03225806451613</v>
      </c>
      <c r="T50" s="25">
        <v>92.9516129032258</v>
      </c>
    </row>
    <row r="51" ht="12.0" customHeight="1">
      <c r="A51" s="66"/>
      <c r="B51" s="23"/>
      <c r="C51" s="23"/>
      <c r="D51" s="26"/>
      <c r="E51" s="26"/>
      <c r="F51" s="23"/>
      <c r="G51" s="26"/>
      <c r="H51" s="26"/>
      <c r="I51" s="26"/>
      <c r="J51" s="26"/>
      <c r="K51" s="23"/>
      <c r="L51" s="23"/>
      <c r="M51" s="24"/>
      <c r="N51" s="23"/>
      <c r="O51" s="24"/>
      <c r="P51" s="23"/>
      <c r="Q51" s="24"/>
      <c r="R51" s="23"/>
      <c r="S51" s="24"/>
      <c r="T51" s="25"/>
    </row>
    <row r="52" ht="15.75" customHeight="1">
      <c r="A52" s="27" t="s">
        <v>58</v>
      </c>
    </row>
    <row r="53" ht="15.75" customHeight="1">
      <c r="A53" s="67"/>
    </row>
    <row r="54" ht="12.75" customHeight="1">
      <c r="A54" s="29" t="s">
        <v>59</v>
      </c>
    </row>
    <row r="55" ht="12.75" customHeight="1">
      <c r="A55" s="29" t="s">
        <v>60</v>
      </c>
      <c r="P55" s="28" t="s">
        <v>61</v>
      </c>
    </row>
    <row r="56" ht="12.75" customHeight="1">
      <c r="A56" s="29" t="s">
        <v>62</v>
      </c>
      <c r="P56" s="28" t="s">
        <v>63</v>
      </c>
    </row>
    <row r="57" ht="12.75" customHeight="1">
      <c r="P57" s="28" t="s">
        <v>64</v>
      </c>
    </row>
    <row r="58" ht="12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4:$A$50"/>
  <mergeCells count="6">
    <mergeCell ref="A2:T2"/>
    <mergeCell ref="L4:M4"/>
    <mergeCell ref="N4:O4"/>
    <mergeCell ref="P4:Q4"/>
    <mergeCell ref="R4:S4"/>
    <mergeCell ref="B5:K5"/>
  </mergeCells>
  <printOptions/>
  <pageMargins bottom="0.17" footer="0.0" header="0.0" left="0.2362204724409449" right="0.2362204724409449" top="0.61"/>
  <pageSetup fitToHeight="0" paperSize="9" orientation="landscape"/>
  <headerFooter>
    <oddHeader>&amp;LWydział Statystycznej Informacji Zarządczej Departament Strategii i Funduszy Europejskich Ministerstwo Sprawiedliwości &amp;R&amp;D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0.43"/>
    <col customWidth="1" min="2" max="19" width="8.71"/>
    <col customWidth="1" min="20" max="20" width="12.43"/>
    <col customWidth="1" min="21" max="26" width="8.71"/>
  </cols>
  <sheetData>
    <row r="2">
      <c r="A2" s="1" t="s">
        <v>67</v>
      </c>
    </row>
    <row r="3" ht="6.75" customHeight="1"/>
    <row r="4">
      <c r="A4" s="68" t="s">
        <v>1</v>
      </c>
      <c r="B4" s="69" t="s">
        <v>2</v>
      </c>
      <c r="C4" s="70" t="s">
        <v>3</v>
      </c>
      <c r="D4" s="70" t="s">
        <v>4</v>
      </c>
      <c r="E4" s="70" t="s">
        <v>5</v>
      </c>
      <c r="F4" s="69" t="s">
        <v>6</v>
      </c>
      <c r="G4" s="70" t="s">
        <v>7</v>
      </c>
      <c r="H4" s="70" t="s">
        <v>8</v>
      </c>
      <c r="I4" s="70" t="s">
        <v>9</v>
      </c>
      <c r="J4" s="70" t="s">
        <v>10</v>
      </c>
      <c r="K4" s="70" t="s">
        <v>11</v>
      </c>
      <c r="L4" s="71" t="s">
        <v>12</v>
      </c>
      <c r="M4" s="5"/>
      <c r="N4" s="71" t="s">
        <v>13</v>
      </c>
      <c r="O4" s="5"/>
      <c r="P4" s="71" t="s">
        <v>14</v>
      </c>
      <c r="Q4" s="5"/>
      <c r="R4" s="71" t="s">
        <v>15</v>
      </c>
      <c r="S4" s="5"/>
      <c r="T4" s="72" t="s">
        <v>16</v>
      </c>
    </row>
    <row r="5">
      <c r="A5" s="73"/>
      <c r="B5" s="74" t="s">
        <v>17</v>
      </c>
      <c r="C5" s="8"/>
      <c r="D5" s="8"/>
      <c r="E5" s="8"/>
      <c r="F5" s="8"/>
      <c r="G5" s="8"/>
      <c r="H5" s="8"/>
      <c r="I5" s="8"/>
      <c r="J5" s="8"/>
      <c r="K5" s="5"/>
      <c r="L5" s="75" t="s">
        <v>18</v>
      </c>
      <c r="M5" s="75" t="s">
        <v>19</v>
      </c>
      <c r="N5" s="75" t="s">
        <v>18</v>
      </c>
      <c r="O5" s="75" t="s">
        <v>19</v>
      </c>
      <c r="P5" s="75" t="s">
        <v>18</v>
      </c>
      <c r="Q5" s="75" t="s">
        <v>19</v>
      </c>
      <c r="R5" s="75" t="s">
        <v>18</v>
      </c>
      <c r="S5" s="75" t="s">
        <v>19</v>
      </c>
      <c r="T5" s="75" t="s">
        <v>20</v>
      </c>
    </row>
    <row r="6">
      <c r="A6" s="76" t="s">
        <v>21</v>
      </c>
      <c r="B6" s="77">
        <v>6425258.0</v>
      </c>
      <c r="C6" s="77">
        <v>3315993.0</v>
      </c>
      <c r="D6" s="77">
        <v>1919193.0</v>
      </c>
      <c r="E6" s="77">
        <v>841137.0</v>
      </c>
      <c r="F6" s="77">
        <v>348935.0</v>
      </c>
      <c r="G6" s="77">
        <v>268107.0</v>
      </c>
      <c r="H6" s="77">
        <v>50290.0</v>
      </c>
      <c r="I6" s="77">
        <v>17985.0</v>
      </c>
      <c r="J6" s="77">
        <v>4575.0</v>
      </c>
      <c r="K6" s="77">
        <v>7978.0</v>
      </c>
      <c r="L6" s="77">
        <v>3315993.0</v>
      </c>
      <c r="M6" s="78">
        <v>0.51608713611189</v>
      </c>
      <c r="N6" s="77">
        <v>5235186.0</v>
      </c>
      <c r="O6" s="78">
        <v>0.81478222353095</v>
      </c>
      <c r="P6" s="77">
        <v>6076323.0</v>
      </c>
      <c r="Q6" s="78">
        <v>0.94569323130682</v>
      </c>
      <c r="R6" s="77">
        <v>6394720.0</v>
      </c>
      <c r="S6" s="78">
        <v>0.995247194743</v>
      </c>
      <c r="T6" s="79">
        <v>4.59144753409124</v>
      </c>
    </row>
    <row r="7">
      <c r="A7" s="80" t="s">
        <v>22</v>
      </c>
      <c r="B7" s="81">
        <v>268782.0</v>
      </c>
      <c r="C7" s="81">
        <v>79947.0</v>
      </c>
      <c r="D7" s="81">
        <v>73885.0</v>
      </c>
      <c r="E7" s="81">
        <v>71843.0</v>
      </c>
      <c r="F7" s="81">
        <v>43107.0</v>
      </c>
      <c r="G7" s="81">
        <v>33018.0</v>
      </c>
      <c r="H7" s="81">
        <v>6444.0</v>
      </c>
      <c r="I7" s="81">
        <v>2602.0</v>
      </c>
      <c r="J7" s="81">
        <v>657.0</v>
      </c>
      <c r="K7" s="81">
        <v>386.0</v>
      </c>
      <c r="L7" s="81">
        <v>79947.0</v>
      </c>
      <c r="M7" s="82">
        <v>0.29744179297721</v>
      </c>
      <c r="N7" s="81">
        <v>153832.0</v>
      </c>
      <c r="O7" s="82">
        <v>0.5723299923358</v>
      </c>
      <c r="P7" s="81">
        <v>225675.0</v>
      </c>
      <c r="Q7" s="82">
        <v>0.8396209567605</v>
      </c>
      <c r="R7" s="81">
        <v>265137.0</v>
      </c>
      <c r="S7" s="82">
        <v>0.98643882402839</v>
      </c>
      <c r="T7" s="83">
        <v>7.81239815166194</v>
      </c>
    </row>
    <row r="8">
      <c r="A8" s="84" t="s">
        <v>23</v>
      </c>
      <c r="B8" s="85">
        <v>148132.0</v>
      </c>
      <c r="C8" s="85">
        <v>47988.0</v>
      </c>
      <c r="D8" s="85">
        <v>45129.0</v>
      </c>
      <c r="E8" s="85">
        <v>33768.0</v>
      </c>
      <c r="F8" s="85">
        <v>21247.0</v>
      </c>
      <c r="G8" s="85">
        <v>15625.0</v>
      </c>
      <c r="H8" s="85">
        <v>3553.0</v>
      </c>
      <c r="I8" s="85">
        <v>1465.0</v>
      </c>
      <c r="J8" s="85">
        <v>351.0</v>
      </c>
      <c r="K8" s="85">
        <v>253.0</v>
      </c>
      <c r="L8" s="85">
        <v>47988.0</v>
      </c>
      <c r="M8" s="86">
        <v>0.3239543110199</v>
      </c>
      <c r="N8" s="85">
        <v>93117.0</v>
      </c>
      <c r="O8" s="86">
        <v>0.62860826830124</v>
      </c>
      <c r="P8" s="85">
        <v>126885.0</v>
      </c>
      <c r="Q8" s="86">
        <v>0.85656711581562</v>
      </c>
      <c r="R8" s="85">
        <v>146063.0</v>
      </c>
      <c r="S8" s="86">
        <v>0.9860327275673</v>
      </c>
      <c r="T8" s="87">
        <v>7.35020454729566</v>
      </c>
    </row>
    <row r="9">
      <c r="A9" s="22" t="s">
        <v>24</v>
      </c>
      <c r="B9" s="23">
        <v>112997.0</v>
      </c>
      <c r="C9" s="23">
        <v>29055.0</v>
      </c>
      <c r="D9" s="23">
        <v>36429.0</v>
      </c>
      <c r="E9" s="23">
        <v>27701.0</v>
      </c>
      <c r="F9" s="23">
        <v>19812.0</v>
      </c>
      <c r="G9" s="23">
        <v>14398.0</v>
      </c>
      <c r="H9" s="23">
        <v>3393.0</v>
      </c>
      <c r="I9" s="23">
        <v>1435.0</v>
      </c>
      <c r="J9" s="23">
        <v>340.0</v>
      </c>
      <c r="K9" s="23">
        <v>246.0</v>
      </c>
      <c r="L9" s="23">
        <v>29055.0</v>
      </c>
      <c r="M9" s="24">
        <v>0.25713072028461</v>
      </c>
      <c r="N9" s="23">
        <v>65484.0</v>
      </c>
      <c r="O9" s="24">
        <v>0.57951981026045</v>
      </c>
      <c r="P9" s="23">
        <v>93185.0</v>
      </c>
      <c r="Q9" s="24">
        <v>0.82466791153747</v>
      </c>
      <c r="R9" s="23">
        <v>110976.0</v>
      </c>
      <c r="S9" s="24">
        <v>0.98211456941335</v>
      </c>
      <c r="T9" s="25">
        <v>8.29041478977318</v>
      </c>
    </row>
    <row r="10">
      <c r="A10" s="22" t="s">
        <v>25</v>
      </c>
      <c r="B10" s="23">
        <v>104.0</v>
      </c>
      <c r="C10" s="23">
        <v>15.0</v>
      </c>
      <c r="D10" s="23">
        <v>12.0</v>
      </c>
      <c r="E10" s="23">
        <v>30.0</v>
      </c>
      <c r="F10" s="23">
        <v>47.0</v>
      </c>
      <c r="G10" s="23">
        <v>38.0</v>
      </c>
      <c r="H10" s="23">
        <v>6.0</v>
      </c>
      <c r="I10" s="23">
        <v>2.0</v>
      </c>
      <c r="J10" s="23">
        <v>1.0</v>
      </c>
      <c r="K10" s="26">
        <v>0.0</v>
      </c>
      <c r="L10" s="23">
        <v>15.0</v>
      </c>
      <c r="M10" s="24">
        <v>0.14423076923077</v>
      </c>
      <c r="N10" s="23">
        <v>27.0</v>
      </c>
      <c r="O10" s="24">
        <v>0.25961538461538</v>
      </c>
      <c r="P10" s="23">
        <v>57.0</v>
      </c>
      <c r="Q10" s="24">
        <v>0.54807692307692</v>
      </c>
      <c r="R10" s="23">
        <v>101.0</v>
      </c>
      <c r="S10" s="24">
        <v>0.97115384615385</v>
      </c>
      <c r="T10" s="25">
        <v>13.3125</v>
      </c>
    </row>
    <row r="11">
      <c r="A11" s="22" t="s">
        <v>26</v>
      </c>
      <c r="B11" s="23">
        <v>15248.0</v>
      </c>
      <c r="C11" s="23">
        <v>4638.0</v>
      </c>
      <c r="D11" s="23">
        <v>5163.0</v>
      </c>
      <c r="E11" s="23">
        <v>4590.0</v>
      </c>
      <c r="F11" s="23">
        <v>857.0</v>
      </c>
      <c r="G11" s="23">
        <v>736.0</v>
      </c>
      <c r="H11" s="23">
        <v>98.0</v>
      </c>
      <c r="I11" s="23">
        <v>17.0</v>
      </c>
      <c r="J11" s="23">
        <v>4.0</v>
      </c>
      <c r="K11" s="23">
        <v>2.0</v>
      </c>
      <c r="L11" s="23">
        <v>4638.0</v>
      </c>
      <c r="M11" s="24">
        <v>0.30417103882476</v>
      </c>
      <c r="N11" s="23">
        <v>9801.0</v>
      </c>
      <c r="O11" s="24">
        <v>0.64277282266527</v>
      </c>
      <c r="P11" s="23">
        <v>14391.0</v>
      </c>
      <c r="Q11" s="24">
        <v>0.94379590766002</v>
      </c>
      <c r="R11" s="23">
        <v>15225.0</v>
      </c>
      <c r="S11" s="24">
        <v>0.99849160545645</v>
      </c>
      <c r="T11" s="25">
        <v>5.83738850996852</v>
      </c>
    </row>
    <row r="12">
      <c r="A12" s="22" t="s">
        <v>27</v>
      </c>
      <c r="B12" s="23">
        <v>9623.0</v>
      </c>
      <c r="C12" s="23">
        <v>6734.0</v>
      </c>
      <c r="D12" s="23">
        <v>2047.0</v>
      </c>
      <c r="E12" s="23">
        <v>670.0</v>
      </c>
      <c r="F12" s="23">
        <v>172.0</v>
      </c>
      <c r="G12" s="23">
        <v>150.0</v>
      </c>
      <c r="H12" s="23">
        <v>15.0</v>
      </c>
      <c r="I12" s="23">
        <v>3.0</v>
      </c>
      <c r="J12" s="23">
        <v>3.0</v>
      </c>
      <c r="K12" s="23">
        <v>1.0</v>
      </c>
      <c r="L12" s="23">
        <v>6734.0</v>
      </c>
      <c r="M12" s="24">
        <v>0.69978177283591</v>
      </c>
      <c r="N12" s="23">
        <v>8781.0</v>
      </c>
      <c r="O12" s="24">
        <v>0.91250129897121</v>
      </c>
      <c r="P12" s="23">
        <v>9451.0</v>
      </c>
      <c r="Q12" s="24">
        <v>0.98212615608438</v>
      </c>
      <c r="R12" s="23">
        <v>9616.0</v>
      </c>
      <c r="S12" s="24">
        <v>0.99927257611971</v>
      </c>
      <c r="T12" s="25">
        <v>3.01013197547542</v>
      </c>
    </row>
    <row r="13">
      <c r="A13" s="22" t="s">
        <v>28</v>
      </c>
      <c r="B13" s="23">
        <v>10160.0</v>
      </c>
      <c r="C13" s="23">
        <v>7546.0</v>
      </c>
      <c r="D13" s="23">
        <v>1478.0</v>
      </c>
      <c r="E13" s="23">
        <v>777.0</v>
      </c>
      <c r="F13" s="23">
        <v>359.0</v>
      </c>
      <c r="G13" s="23">
        <v>303.0</v>
      </c>
      <c r="H13" s="23">
        <v>41.0</v>
      </c>
      <c r="I13" s="23">
        <v>8.0</v>
      </c>
      <c r="J13" s="23">
        <v>3.0</v>
      </c>
      <c r="K13" s="23">
        <v>4.0</v>
      </c>
      <c r="L13" s="23">
        <v>7546.0</v>
      </c>
      <c r="M13" s="24">
        <v>0.74271653543307</v>
      </c>
      <c r="N13" s="23">
        <v>9024.0</v>
      </c>
      <c r="O13" s="24">
        <v>0.88818897637795</v>
      </c>
      <c r="P13" s="23">
        <v>9801.0</v>
      </c>
      <c r="Q13" s="24">
        <v>0.96466535433071</v>
      </c>
      <c r="R13" s="23">
        <v>10145.0</v>
      </c>
      <c r="S13" s="24">
        <v>0.99852362204724</v>
      </c>
      <c r="T13" s="25">
        <v>3.2134842519685</v>
      </c>
    </row>
    <row r="14">
      <c r="A14" s="84" t="s">
        <v>29</v>
      </c>
      <c r="B14" s="85">
        <v>4780.0</v>
      </c>
      <c r="C14" s="85">
        <v>1710.0</v>
      </c>
      <c r="D14" s="85">
        <v>1447.0</v>
      </c>
      <c r="E14" s="85">
        <v>830.0</v>
      </c>
      <c r="F14" s="85">
        <v>793.0</v>
      </c>
      <c r="G14" s="85">
        <v>372.0</v>
      </c>
      <c r="H14" s="85">
        <v>134.0</v>
      </c>
      <c r="I14" s="85">
        <v>132.0</v>
      </c>
      <c r="J14" s="85">
        <v>87.0</v>
      </c>
      <c r="K14" s="85">
        <v>68.0</v>
      </c>
      <c r="L14" s="85">
        <v>1710.0</v>
      </c>
      <c r="M14" s="86">
        <v>0.35774058577406</v>
      </c>
      <c r="N14" s="85">
        <v>3157.0</v>
      </c>
      <c r="O14" s="86">
        <v>0.66046025104603</v>
      </c>
      <c r="P14" s="85">
        <v>3987.0</v>
      </c>
      <c r="Q14" s="86">
        <v>0.83410041841004</v>
      </c>
      <c r="R14" s="85">
        <v>4493.0</v>
      </c>
      <c r="S14" s="86">
        <v>0.93995815899582</v>
      </c>
      <c r="T14" s="87">
        <v>9.81433054393305</v>
      </c>
    </row>
    <row r="15">
      <c r="A15" s="22" t="s">
        <v>30</v>
      </c>
      <c r="B15" s="23">
        <v>4780.0</v>
      </c>
      <c r="C15" s="23">
        <v>1710.0</v>
      </c>
      <c r="D15" s="23">
        <v>1447.0</v>
      </c>
      <c r="E15" s="23">
        <v>830.0</v>
      </c>
      <c r="F15" s="23">
        <v>793.0</v>
      </c>
      <c r="G15" s="23">
        <v>372.0</v>
      </c>
      <c r="H15" s="23">
        <v>134.0</v>
      </c>
      <c r="I15" s="23">
        <v>132.0</v>
      </c>
      <c r="J15" s="23">
        <v>87.0</v>
      </c>
      <c r="K15" s="23">
        <v>68.0</v>
      </c>
      <c r="L15" s="23">
        <v>1710.0</v>
      </c>
      <c r="M15" s="24">
        <v>0.35774058577406</v>
      </c>
      <c r="N15" s="23">
        <v>3157.0</v>
      </c>
      <c r="O15" s="24">
        <v>0.66046025104603</v>
      </c>
      <c r="P15" s="23">
        <v>3987.0</v>
      </c>
      <c r="Q15" s="24">
        <v>0.83410041841004</v>
      </c>
      <c r="R15" s="23">
        <v>4493.0</v>
      </c>
      <c r="S15" s="24">
        <v>0.93995815899582</v>
      </c>
      <c r="T15" s="25">
        <v>9.81433054393305</v>
      </c>
    </row>
    <row r="16">
      <c r="A16" s="84" t="s">
        <v>31</v>
      </c>
      <c r="B16" s="85">
        <v>96618.0</v>
      </c>
      <c r="C16" s="85">
        <v>21948.0</v>
      </c>
      <c r="D16" s="85">
        <v>23620.0</v>
      </c>
      <c r="E16" s="85">
        <v>33692.0</v>
      </c>
      <c r="F16" s="85">
        <v>17358.0</v>
      </c>
      <c r="G16" s="85">
        <v>14450.0</v>
      </c>
      <c r="H16" s="85">
        <v>2053.0</v>
      </c>
      <c r="I16" s="85">
        <v>655.0</v>
      </c>
      <c r="J16" s="85">
        <v>161.0</v>
      </c>
      <c r="K16" s="85">
        <v>39.0</v>
      </c>
      <c r="L16" s="85">
        <v>21948.0</v>
      </c>
      <c r="M16" s="86">
        <v>0.22716264050177</v>
      </c>
      <c r="N16" s="85">
        <v>45568.0</v>
      </c>
      <c r="O16" s="86">
        <v>0.47163054503302</v>
      </c>
      <c r="P16" s="85">
        <v>79260.0</v>
      </c>
      <c r="Q16" s="86">
        <v>0.82034403527293</v>
      </c>
      <c r="R16" s="85">
        <v>95763.0</v>
      </c>
      <c r="S16" s="86">
        <v>0.99115071725765</v>
      </c>
      <c r="T16" s="87">
        <v>8.40290629075328</v>
      </c>
    </row>
    <row r="17">
      <c r="A17" s="22" t="s">
        <v>32</v>
      </c>
      <c r="B17" s="23">
        <v>95494.0</v>
      </c>
      <c r="C17" s="23">
        <v>21455.0</v>
      </c>
      <c r="D17" s="23">
        <v>23433.0</v>
      </c>
      <c r="E17" s="23">
        <v>33519.0</v>
      </c>
      <c r="F17" s="23">
        <v>17087.0</v>
      </c>
      <c r="G17" s="23">
        <v>14311.0</v>
      </c>
      <c r="H17" s="23">
        <v>1996.0</v>
      </c>
      <c r="I17" s="23">
        <v>615.0</v>
      </c>
      <c r="J17" s="23">
        <v>144.0</v>
      </c>
      <c r="K17" s="23">
        <v>21.0</v>
      </c>
      <c r="L17" s="23">
        <v>21455.0</v>
      </c>
      <c r="M17" s="24">
        <v>0.22467380149538</v>
      </c>
      <c r="N17" s="23">
        <v>44888.0</v>
      </c>
      <c r="O17" s="24">
        <v>0.47006094623746</v>
      </c>
      <c r="P17" s="23">
        <v>78407.0</v>
      </c>
      <c r="Q17" s="24">
        <v>0.8210672921859</v>
      </c>
      <c r="R17" s="23">
        <v>94714.0</v>
      </c>
      <c r="S17" s="24">
        <v>0.99183194755691</v>
      </c>
      <c r="T17" s="25">
        <v>8.37275640354368</v>
      </c>
    </row>
    <row r="18">
      <c r="A18" s="22" t="s">
        <v>33</v>
      </c>
      <c r="B18" s="23">
        <v>1124.0</v>
      </c>
      <c r="C18" s="23">
        <v>493.0</v>
      </c>
      <c r="D18" s="23">
        <v>187.0</v>
      </c>
      <c r="E18" s="23">
        <v>173.0</v>
      </c>
      <c r="F18" s="23">
        <v>271.0</v>
      </c>
      <c r="G18" s="23">
        <v>139.0</v>
      </c>
      <c r="H18" s="23">
        <v>57.0</v>
      </c>
      <c r="I18" s="23">
        <v>40.0</v>
      </c>
      <c r="J18" s="23">
        <v>17.0</v>
      </c>
      <c r="K18" s="23">
        <v>18.0</v>
      </c>
      <c r="L18" s="23">
        <v>493.0</v>
      </c>
      <c r="M18" s="24">
        <v>0.43861209964413</v>
      </c>
      <c r="N18" s="23">
        <v>680.0</v>
      </c>
      <c r="O18" s="24">
        <v>0.60498220640569</v>
      </c>
      <c r="P18" s="23">
        <v>853.0</v>
      </c>
      <c r="Q18" s="24">
        <v>0.75889679715302</v>
      </c>
      <c r="R18" s="23">
        <v>1049.0</v>
      </c>
      <c r="S18" s="24">
        <v>0.93327402135231</v>
      </c>
      <c r="T18" s="25">
        <v>10.9644128113879</v>
      </c>
    </row>
    <row r="19">
      <c r="A19" s="84" t="s">
        <v>35</v>
      </c>
      <c r="B19" s="85">
        <v>19252.0</v>
      </c>
      <c r="C19" s="85">
        <v>8301.0</v>
      </c>
      <c r="D19" s="85">
        <v>3689.0</v>
      </c>
      <c r="E19" s="85">
        <v>3553.0</v>
      </c>
      <c r="F19" s="85">
        <v>3709.0</v>
      </c>
      <c r="G19" s="85">
        <v>2571.0</v>
      </c>
      <c r="H19" s="85">
        <v>704.0</v>
      </c>
      <c r="I19" s="85">
        <v>350.0</v>
      </c>
      <c r="J19" s="85">
        <v>58.0</v>
      </c>
      <c r="K19" s="85">
        <v>26.0</v>
      </c>
      <c r="L19" s="85">
        <v>8301.0</v>
      </c>
      <c r="M19" s="86">
        <v>0.43117598171619</v>
      </c>
      <c r="N19" s="85">
        <v>11990.0</v>
      </c>
      <c r="O19" s="86">
        <v>0.62279243714939</v>
      </c>
      <c r="P19" s="85">
        <v>15543.0</v>
      </c>
      <c r="Q19" s="86">
        <v>0.80734469146063</v>
      </c>
      <c r="R19" s="85">
        <v>18818.0</v>
      </c>
      <c r="S19" s="86">
        <v>0.97745688759609</v>
      </c>
      <c r="T19" s="87">
        <v>7.90811344275919</v>
      </c>
    </row>
    <row r="20">
      <c r="A20" s="22" t="s">
        <v>36</v>
      </c>
      <c r="B20" s="23">
        <v>9195.0</v>
      </c>
      <c r="C20" s="23">
        <v>1100.0</v>
      </c>
      <c r="D20" s="23">
        <v>1807.0</v>
      </c>
      <c r="E20" s="23">
        <v>2822.0</v>
      </c>
      <c r="F20" s="23">
        <v>3466.0</v>
      </c>
      <c r="G20" s="23">
        <v>2360.0</v>
      </c>
      <c r="H20" s="23">
        <v>682.0</v>
      </c>
      <c r="I20" s="23">
        <v>344.0</v>
      </c>
      <c r="J20" s="23">
        <v>57.0</v>
      </c>
      <c r="K20" s="23">
        <v>23.0</v>
      </c>
      <c r="L20" s="23">
        <v>1100.0</v>
      </c>
      <c r="M20" s="24">
        <v>0.11963023382273</v>
      </c>
      <c r="N20" s="23">
        <v>2907.0</v>
      </c>
      <c r="O20" s="24">
        <v>0.31615008156607</v>
      </c>
      <c r="P20" s="23">
        <v>5729.0</v>
      </c>
      <c r="Q20" s="24">
        <v>0.62305600870038</v>
      </c>
      <c r="R20" s="23">
        <v>8771.0</v>
      </c>
      <c r="S20" s="24">
        <v>0.95388798259924</v>
      </c>
      <c r="T20" s="25">
        <v>13.1903752039152</v>
      </c>
    </row>
    <row r="21" ht="15.75" customHeight="1">
      <c r="A21" s="22" t="s">
        <v>37</v>
      </c>
      <c r="B21" s="23">
        <v>39.0</v>
      </c>
      <c r="C21" s="23">
        <v>32.0</v>
      </c>
      <c r="D21" s="23">
        <v>6.0</v>
      </c>
      <c r="E21" s="23">
        <v>1.0</v>
      </c>
      <c r="F21" s="26">
        <v>0.0</v>
      </c>
      <c r="G21" s="26">
        <v>0.0</v>
      </c>
      <c r="H21" s="26">
        <v>0.0</v>
      </c>
      <c r="I21" s="26">
        <v>0.0</v>
      </c>
      <c r="J21" s="26">
        <v>0.0</v>
      </c>
      <c r="K21" s="26">
        <v>0.0</v>
      </c>
      <c r="L21" s="23">
        <v>32.0</v>
      </c>
      <c r="M21" s="24">
        <v>0.82051282051282</v>
      </c>
      <c r="N21" s="23">
        <v>38.0</v>
      </c>
      <c r="O21" s="24">
        <v>0.97435897435897</v>
      </c>
      <c r="P21" s="23">
        <v>39.0</v>
      </c>
      <c r="Q21" s="24">
        <v>1.0</v>
      </c>
      <c r="R21" s="23">
        <v>39.0</v>
      </c>
      <c r="S21" s="24">
        <v>1.0</v>
      </c>
      <c r="T21" s="25">
        <v>2.15384615384615</v>
      </c>
    </row>
    <row r="22" ht="15.75" customHeight="1">
      <c r="A22" s="22" t="s">
        <v>38</v>
      </c>
      <c r="B22" s="23">
        <v>10018.0</v>
      </c>
      <c r="C22" s="23">
        <v>7169.0</v>
      </c>
      <c r="D22" s="23">
        <v>1876.0</v>
      </c>
      <c r="E22" s="23">
        <v>730.0</v>
      </c>
      <c r="F22" s="23">
        <v>243.0</v>
      </c>
      <c r="G22" s="23">
        <v>211.0</v>
      </c>
      <c r="H22" s="23">
        <v>22.0</v>
      </c>
      <c r="I22" s="23">
        <v>6.0</v>
      </c>
      <c r="J22" s="23">
        <v>1.0</v>
      </c>
      <c r="K22" s="23">
        <v>3.0</v>
      </c>
      <c r="L22" s="23">
        <v>7169.0</v>
      </c>
      <c r="M22" s="24">
        <v>0.71561189858255</v>
      </c>
      <c r="N22" s="23">
        <v>9045.0</v>
      </c>
      <c r="O22" s="24">
        <v>0.90287482531443</v>
      </c>
      <c r="P22" s="23">
        <v>9775.0</v>
      </c>
      <c r="Q22" s="24">
        <v>0.97574366140946</v>
      </c>
      <c r="R22" s="23">
        <v>10008.0</v>
      </c>
      <c r="S22" s="24">
        <v>0.99900179676582</v>
      </c>
      <c r="T22" s="25">
        <v>3.0822020363346</v>
      </c>
    </row>
    <row r="23" ht="15.75" customHeight="1">
      <c r="A23" s="80" t="s">
        <v>39</v>
      </c>
      <c r="B23" s="81">
        <v>6156476.0</v>
      </c>
      <c r="C23" s="81">
        <v>3236046.0</v>
      </c>
      <c r="D23" s="81">
        <v>1845308.0</v>
      </c>
      <c r="E23" s="81">
        <v>769294.0</v>
      </c>
      <c r="F23" s="81">
        <v>305828.0</v>
      </c>
      <c r="G23" s="81">
        <v>235089.0</v>
      </c>
      <c r="H23" s="81">
        <v>43846.0</v>
      </c>
      <c r="I23" s="81">
        <v>15383.0</v>
      </c>
      <c r="J23" s="81">
        <v>3918.0</v>
      </c>
      <c r="K23" s="81">
        <v>7592.0</v>
      </c>
      <c r="L23" s="81">
        <v>3236046.0</v>
      </c>
      <c r="M23" s="82">
        <v>0.52563284580335</v>
      </c>
      <c r="N23" s="81">
        <v>5081354.0</v>
      </c>
      <c r="O23" s="82">
        <v>0.82536730428251</v>
      </c>
      <c r="P23" s="81">
        <v>5850648.0</v>
      </c>
      <c r="Q23" s="82">
        <v>0.95032417896212</v>
      </c>
      <c r="R23" s="81">
        <v>6129583.0</v>
      </c>
      <c r="S23" s="82">
        <v>0.99563175426981</v>
      </c>
      <c r="T23" s="83">
        <v>4.45082592704008</v>
      </c>
    </row>
    <row r="24" ht="15.75" customHeight="1">
      <c r="A24" s="84" t="s">
        <v>23</v>
      </c>
      <c r="B24" s="85">
        <v>3794223.0</v>
      </c>
      <c r="C24" s="85">
        <v>1833183.0</v>
      </c>
      <c r="D24" s="85">
        <v>1254711.0</v>
      </c>
      <c r="E24" s="85">
        <v>518203.0</v>
      </c>
      <c r="F24" s="85">
        <v>188126.0</v>
      </c>
      <c r="G24" s="85">
        <v>142493.0</v>
      </c>
      <c r="H24" s="85">
        <v>27005.0</v>
      </c>
      <c r="I24" s="85">
        <v>9520.0</v>
      </c>
      <c r="J24" s="85">
        <v>2537.0</v>
      </c>
      <c r="K24" s="85">
        <v>6571.0</v>
      </c>
      <c r="L24" s="85">
        <v>1833183.0</v>
      </c>
      <c r="M24" s="86">
        <v>0.48315109575795</v>
      </c>
      <c r="N24" s="85">
        <v>3087894.0</v>
      </c>
      <c r="O24" s="86">
        <v>0.81384093660283</v>
      </c>
      <c r="P24" s="85">
        <v>3606097.0</v>
      </c>
      <c r="Q24" s="86">
        <v>0.95041777987219</v>
      </c>
      <c r="R24" s="85">
        <v>3775595.0</v>
      </c>
      <c r="S24" s="86">
        <v>0.99509043089982</v>
      </c>
      <c r="T24" s="87">
        <v>4.67038626880919</v>
      </c>
    </row>
    <row r="25" ht="15.75" customHeight="1">
      <c r="A25" s="22" t="s">
        <v>24</v>
      </c>
      <c r="B25" s="23">
        <v>488246.0</v>
      </c>
      <c r="C25" s="23">
        <v>68797.0</v>
      </c>
      <c r="D25" s="23">
        <v>133374.0</v>
      </c>
      <c r="E25" s="23">
        <v>175584.0</v>
      </c>
      <c r="F25" s="23">
        <v>110491.0</v>
      </c>
      <c r="G25" s="23">
        <v>87352.0</v>
      </c>
      <c r="H25" s="23">
        <v>16497.0</v>
      </c>
      <c r="I25" s="23">
        <v>4811.0</v>
      </c>
      <c r="J25" s="23">
        <v>1195.0</v>
      </c>
      <c r="K25" s="23">
        <v>636.0</v>
      </c>
      <c r="L25" s="23">
        <v>68797.0</v>
      </c>
      <c r="M25" s="24">
        <v>0.14090642831687</v>
      </c>
      <c r="N25" s="23">
        <v>202171.0</v>
      </c>
      <c r="O25" s="24">
        <v>0.41407610098188</v>
      </c>
      <c r="P25" s="23">
        <v>377755.0</v>
      </c>
      <c r="Q25" s="24">
        <v>0.77369809481286</v>
      </c>
      <c r="R25" s="23">
        <v>481604.0</v>
      </c>
      <c r="S25" s="24">
        <v>0.98639620191461</v>
      </c>
      <c r="T25" s="25">
        <v>9.70018085145603</v>
      </c>
    </row>
    <row r="26" ht="15.75" customHeight="1">
      <c r="A26" s="22" t="s">
        <v>25</v>
      </c>
      <c r="B26" s="23">
        <v>67.0</v>
      </c>
      <c r="C26" s="23">
        <v>9.0</v>
      </c>
      <c r="D26" s="23">
        <v>7.0</v>
      </c>
      <c r="E26" s="23">
        <v>6.0</v>
      </c>
      <c r="F26" s="23">
        <v>45.0</v>
      </c>
      <c r="G26" s="23">
        <v>28.0</v>
      </c>
      <c r="H26" s="23">
        <v>11.0</v>
      </c>
      <c r="I26" s="23">
        <v>6.0</v>
      </c>
      <c r="J26" s="26">
        <v>0.0</v>
      </c>
      <c r="K26" s="26">
        <v>0.0</v>
      </c>
      <c r="L26" s="23">
        <v>9.0</v>
      </c>
      <c r="M26" s="24">
        <v>0.13432835820896</v>
      </c>
      <c r="N26" s="23">
        <v>16.0</v>
      </c>
      <c r="O26" s="24">
        <v>0.23880597014925</v>
      </c>
      <c r="P26" s="23">
        <v>22.0</v>
      </c>
      <c r="Q26" s="24">
        <v>0.32835820895522</v>
      </c>
      <c r="R26" s="23">
        <v>61.0</v>
      </c>
      <c r="S26" s="24">
        <v>0.91044776119403</v>
      </c>
      <c r="T26" s="25">
        <v>18.2238805970149</v>
      </c>
    </row>
    <row r="27" ht="15.75" customHeight="1">
      <c r="A27" s="22" t="s">
        <v>41</v>
      </c>
      <c r="B27" s="23">
        <v>354687.0</v>
      </c>
      <c r="C27" s="23">
        <v>205317.0</v>
      </c>
      <c r="D27" s="23">
        <v>76363.0</v>
      </c>
      <c r="E27" s="23">
        <v>40027.0</v>
      </c>
      <c r="F27" s="23">
        <v>32980.0</v>
      </c>
      <c r="G27" s="23">
        <v>20889.0</v>
      </c>
      <c r="H27" s="23">
        <v>6861.0</v>
      </c>
      <c r="I27" s="23">
        <v>3615.0</v>
      </c>
      <c r="J27" s="23">
        <v>1114.0</v>
      </c>
      <c r="K27" s="23">
        <v>501.0</v>
      </c>
      <c r="L27" s="23">
        <v>205317.0</v>
      </c>
      <c r="M27" s="24">
        <v>0.57886812880089</v>
      </c>
      <c r="N27" s="23">
        <v>281680.0</v>
      </c>
      <c r="O27" s="24">
        <v>0.79416499617973</v>
      </c>
      <c r="P27" s="23">
        <v>321707.0</v>
      </c>
      <c r="Q27" s="24">
        <v>0.9070166090102</v>
      </c>
      <c r="R27" s="23">
        <v>349457.0</v>
      </c>
      <c r="S27" s="24">
        <v>0.9852546047642</v>
      </c>
      <c r="T27" s="25">
        <v>5.36301584213687</v>
      </c>
    </row>
    <row r="28" ht="15.75" customHeight="1">
      <c r="A28" s="22" t="s">
        <v>27</v>
      </c>
      <c r="B28" s="23">
        <v>2951223.0</v>
      </c>
      <c r="C28" s="23">
        <v>1559060.0</v>
      </c>
      <c r="D28" s="23">
        <v>1044967.0</v>
      </c>
      <c r="E28" s="23">
        <v>302586.0</v>
      </c>
      <c r="F28" s="23">
        <v>44610.0</v>
      </c>
      <c r="G28" s="23">
        <v>34224.0</v>
      </c>
      <c r="H28" s="23">
        <v>3636.0</v>
      </c>
      <c r="I28" s="23">
        <v>1088.0</v>
      </c>
      <c r="J28" s="23">
        <v>228.0</v>
      </c>
      <c r="K28" s="23">
        <v>5434.0</v>
      </c>
      <c r="L28" s="23">
        <v>1559060.0</v>
      </c>
      <c r="M28" s="24">
        <v>0.52827590459955</v>
      </c>
      <c r="N28" s="23">
        <v>2604027.0</v>
      </c>
      <c r="O28" s="24">
        <v>0.88235521341491</v>
      </c>
      <c r="P28" s="23">
        <v>2906613.0</v>
      </c>
      <c r="Q28" s="24">
        <v>0.98488423274012</v>
      </c>
      <c r="R28" s="23">
        <v>2944473.0</v>
      </c>
      <c r="S28" s="24">
        <v>0.9977128126204</v>
      </c>
      <c r="T28" s="25">
        <v>3.75471440145323</v>
      </c>
    </row>
    <row r="29" ht="15.75" customHeight="1">
      <c r="A29" s="84" t="s">
        <v>29</v>
      </c>
      <c r="B29" s="85">
        <v>1159424.0</v>
      </c>
      <c r="C29" s="85">
        <v>825657.0</v>
      </c>
      <c r="D29" s="85">
        <v>207625.0</v>
      </c>
      <c r="E29" s="85">
        <v>86657.0</v>
      </c>
      <c r="F29" s="85">
        <v>39485.0</v>
      </c>
      <c r="G29" s="85">
        <v>28642.0</v>
      </c>
      <c r="H29" s="85">
        <v>5796.0</v>
      </c>
      <c r="I29" s="85">
        <v>3170.0</v>
      </c>
      <c r="J29" s="85">
        <v>1036.0</v>
      </c>
      <c r="K29" s="85">
        <v>841.0</v>
      </c>
      <c r="L29" s="85">
        <v>825657.0</v>
      </c>
      <c r="M29" s="86">
        <v>0.71212688369397</v>
      </c>
      <c r="N29" s="85">
        <v>1033282.0</v>
      </c>
      <c r="O29" s="86">
        <v>0.89120287315081</v>
      </c>
      <c r="P29" s="85">
        <v>1119939.0</v>
      </c>
      <c r="Q29" s="86">
        <v>0.96594429647825</v>
      </c>
      <c r="R29" s="85">
        <v>1154377.0</v>
      </c>
      <c r="S29" s="86">
        <v>0.99564697642968</v>
      </c>
      <c r="T29" s="87">
        <v>3.41191056938618</v>
      </c>
    </row>
    <row r="30" ht="15.75" customHeight="1">
      <c r="A30" s="22" t="s">
        <v>30</v>
      </c>
      <c r="B30" s="23">
        <v>335617.0</v>
      </c>
      <c r="C30" s="23">
        <v>180856.0</v>
      </c>
      <c r="D30" s="23">
        <v>82544.0</v>
      </c>
      <c r="E30" s="23">
        <v>42590.0</v>
      </c>
      <c r="F30" s="23">
        <v>29627.0</v>
      </c>
      <c r="G30" s="23">
        <v>19221.0</v>
      </c>
      <c r="H30" s="23">
        <v>5414.0</v>
      </c>
      <c r="I30" s="23">
        <v>3127.0</v>
      </c>
      <c r="J30" s="23">
        <v>1030.0</v>
      </c>
      <c r="K30" s="23">
        <v>835.0</v>
      </c>
      <c r="L30" s="23">
        <v>180856.0</v>
      </c>
      <c r="M30" s="24">
        <v>0.53887615943173</v>
      </c>
      <c r="N30" s="23">
        <v>263400.0</v>
      </c>
      <c r="O30" s="24">
        <v>0.78482317641836</v>
      </c>
      <c r="P30" s="23">
        <v>305990.0</v>
      </c>
      <c r="Q30" s="24">
        <v>0.91172378038061</v>
      </c>
      <c r="R30" s="23">
        <v>330625.0</v>
      </c>
      <c r="S30" s="24">
        <v>0.98512590244237</v>
      </c>
      <c r="T30" s="25">
        <v>5.49744500427571</v>
      </c>
    </row>
    <row r="31" ht="15.75" customHeight="1">
      <c r="A31" s="22" t="s">
        <v>43</v>
      </c>
      <c r="B31" s="23">
        <v>185815.0</v>
      </c>
      <c r="C31" s="23">
        <v>161944.0</v>
      </c>
      <c r="D31" s="23">
        <v>19549.0</v>
      </c>
      <c r="E31" s="23">
        <v>3780.0</v>
      </c>
      <c r="F31" s="23">
        <v>542.0</v>
      </c>
      <c r="G31" s="23">
        <v>487.0</v>
      </c>
      <c r="H31" s="23">
        <v>31.0</v>
      </c>
      <c r="I31" s="23">
        <v>19.0</v>
      </c>
      <c r="J31" s="23">
        <v>3.0</v>
      </c>
      <c r="K31" s="23">
        <v>2.0</v>
      </c>
      <c r="L31" s="23">
        <v>161944.0</v>
      </c>
      <c r="M31" s="24">
        <v>0.87153351451713</v>
      </c>
      <c r="N31" s="23">
        <v>181493.0</v>
      </c>
      <c r="O31" s="24">
        <v>0.97674030621855</v>
      </c>
      <c r="P31" s="23">
        <v>185273.0</v>
      </c>
      <c r="Q31" s="24">
        <v>0.99708312030783</v>
      </c>
      <c r="R31" s="23">
        <v>185791.0</v>
      </c>
      <c r="S31" s="24">
        <v>0.99987083927562</v>
      </c>
      <c r="T31" s="25">
        <v>2.02319780426769</v>
      </c>
    </row>
    <row r="32" ht="15.75" customHeight="1">
      <c r="A32" s="22" t="s">
        <v>44</v>
      </c>
      <c r="B32" s="23">
        <v>637992.0</v>
      </c>
      <c r="C32" s="23">
        <v>482857.0</v>
      </c>
      <c r="D32" s="23">
        <v>105532.0</v>
      </c>
      <c r="E32" s="23">
        <v>40287.0</v>
      </c>
      <c r="F32" s="23">
        <v>9316.0</v>
      </c>
      <c r="G32" s="23">
        <v>8934.0</v>
      </c>
      <c r="H32" s="23">
        <v>351.0</v>
      </c>
      <c r="I32" s="23">
        <v>24.0</v>
      </c>
      <c r="J32" s="23">
        <v>3.0</v>
      </c>
      <c r="K32" s="23">
        <v>4.0</v>
      </c>
      <c r="L32" s="23">
        <v>482857.0</v>
      </c>
      <c r="M32" s="24">
        <v>0.75683864374475</v>
      </c>
      <c r="N32" s="23">
        <v>588389.0</v>
      </c>
      <c r="O32" s="24">
        <v>0.9222513761928</v>
      </c>
      <c r="P32" s="23">
        <v>628676.0</v>
      </c>
      <c r="Q32" s="24">
        <v>0.98539793602428</v>
      </c>
      <c r="R32" s="23">
        <v>637961.0</v>
      </c>
      <c r="S32" s="24">
        <v>0.99995141004903</v>
      </c>
      <c r="T32" s="25">
        <v>2.71927312568183</v>
      </c>
    </row>
    <row r="33" ht="15.75" customHeight="1">
      <c r="A33" s="84" t="s">
        <v>31</v>
      </c>
      <c r="B33" s="85">
        <v>98762.0</v>
      </c>
      <c r="C33" s="85">
        <v>41465.0</v>
      </c>
      <c r="D33" s="85">
        <v>22186.0</v>
      </c>
      <c r="E33" s="85">
        <v>20450.0</v>
      </c>
      <c r="F33" s="85">
        <v>14661.0</v>
      </c>
      <c r="G33" s="85">
        <v>11128.0</v>
      </c>
      <c r="H33" s="85">
        <v>2668.0</v>
      </c>
      <c r="I33" s="85">
        <v>683.0</v>
      </c>
      <c r="J33" s="85">
        <v>110.0</v>
      </c>
      <c r="K33" s="85">
        <v>72.0</v>
      </c>
      <c r="L33" s="85">
        <v>41465.0</v>
      </c>
      <c r="M33" s="86">
        <v>0.41984771470809</v>
      </c>
      <c r="N33" s="85">
        <v>63651.0</v>
      </c>
      <c r="O33" s="86">
        <v>0.64448877098479</v>
      </c>
      <c r="P33" s="85">
        <v>84101.0</v>
      </c>
      <c r="Q33" s="86">
        <v>0.85155221643952</v>
      </c>
      <c r="R33" s="85">
        <v>97897.0</v>
      </c>
      <c r="S33" s="86">
        <v>0.99124157064458</v>
      </c>
      <c r="T33" s="87">
        <v>6.83162046131103</v>
      </c>
    </row>
    <row r="34" ht="15.75" customHeight="1">
      <c r="A34" s="22" t="s">
        <v>32</v>
      </c>
      <c r="B34" s="23">
        <v>26928.0</v>
      </c>
      <c r="C34" s="23">
        <v>4637.0</v>
      </c>
      <c r="D34" s="23">
        <v>7732.0</v>
      </c>
      <c r="E34" s="23">
        <v>9593.0</v>
      </c>
      <c r="F34" s="23">
        <v>4966.0</v>
      </c>
      <c r="G34" s="23">
        <v>4343.0</v>
      </c>
      <c r="H34" s="23">
        <v>498.0</v>
      </c>
      <c r="I34" s="23">
        <v>97.0</v>
      </c>
      <c r="J34" s="23">
        <v>17.0</v>
      </c>
      <c r="K34" s="23">
        <v>11.0</v>
      </c>
      <c r="L34" s="23">
        <v>4637.0</v>
      </c>
      <c r="M34" s="24">
        <v>0.17219994058229</v>
      </c>
      <c r="N34" s="23">
        <v>12369.0</v>
      </c>
      <c r="O34" s="24">
        <v>0.45933600713012</v>
      </c>
      <c r="P34" s="23">
        <v>21962.0</v>
      </c>
      <c r="Q34" s="24">
        <v>0.81558229352347</v>
      </c>
      <c r="R34" s="23">
        <v>26803.0</v>
      </c>
      <c r="S34" s="24">
        <v>0.99535799168152</v>
      </c>
      <c r="T34" s="25">
        <v>8.47588012477718</v>
      </c>
    </row>
    <row r="35" ht="15.75" customHeight="1">
      <c r="A35" s="22" t="s">
        <v>33</v>
      </c>
      <c r="B35" s="23">
        <v>61184.0</v>
      </c>
      <c r="C35" s="23">
        <v>27834.0</v>
      </c>
      <c r="D35" s="23">
        <v>13173.0</v>
      </c>
      <c r="E35" s="23">
        <v>10576.0</v>
      </c>
      <c r="F35" s="23">
        <v>9601.0</v>
      </c>
      <c r="G35" s="23">
        <v>6699.0</v>
      </c>
      <c r="H35" s="23">
        <v>2165.0</v>
      </c>
      <c r="I35" s="23">
        <v>585.0</v>
      </c>
      <c r="J35" s="23">
        <v>92.0</v>
      </c>
      <c r="K35" s="23">
        <v>60.0</v>
      </c>
      <c r="L35" s="23">
        <v>27834.0</v>
      </c>
      <c r="M35" s="24">
        <v>0.45492285564854</v>
      </c>
      <c r="N35" s="23">
        <v>41007.0</v>
      </c>
      <c r="O35" s="24">
        <v>0.6702242416318</v>
      </c>
      <c r="P35" s="23">
        <v>51583.0</v>
      </c>
      <c r="Q35" s="24">
        <v>0.84307989016736</v>
      </c>
      <c r="R35" s="23">
        <v>60447.0</v>
      </c>
      <c r="S35" s="24">
        <v>0.98795436715481</v>
      </c>
      <c r="T35" s="25">
        <v>6.90967409780335</v>
      </c>
    </row>
    <row r="36" ht="15.75" customHeight="1">
      <c r="A36" s="22" t="s">
        <v>46</v>
      </c>
      <c r="B36" s="23">
        <v>10650.0</v>
      </c>
      <c r="C36" s="23">
        <v>8994.0</v>
      </c>
      <c r="D36" s="23">
        <v>1281.0</v>
      </c>
      <c r="E36" s="23">
        <v>281.0</v>
      </c>
      <c r="F36" s="23">
        <v>94.0</v>
      </c>
      <c r="G36" s="23">
        <v>86.0</v>
      </c>
      <c r="H36" s="23">
        <v>5.0</v>
      </c>
      <c r="I36" s="23">
        <v>1.0</v>
      </c>
      <c r="J36" s="23">
        <v>1.0</v>
      </c>
      <c r="K36" s="23">
        <v>1.0</v>
      </c>
      <c r="L36" s="23">
        <v>8994.0</v>
      </c>
      <c r="M36" s="24">
        <v>0.84450704225352</v>
      </c>
      <c r="N36" s="23">
        <v>10275.0</v>
      </c>
      <c r="O36" s="24">
        <v>0.96478873239437</v>
      </c>
      <c r="P36" s="23">
        <v>10556.0</v>
      </c>
      <c r="Q36" s="24">
        <v>0.99117370892019</v>
      </c>
      <c r="R36" s="23">
        <v>10647.0</v>
      </c>
      <c r="S36" s="24">
        <v>0.99971830985915</v>
      </c>
      <c r="T36" s="25">
        <v>2.22577464788732</v>
      </c>
    </row>
    <row r="37" ht="15.75" customHeight="1">
      <c r="A37" s="84" t="s">
        <v>47</v>
      </c>
      <c r="B37" s="85">
        <v>479936.0</v>
      </c>
      <c r="C37" s="85">
        <v>246060.0</v>
      </c>
      <c r="D37" s="85">
        <v>139394.0</v>
      </c>
      <c r="E37" s="85">
        <v>67199.0</v>
      </c>
      <c r="F37" s="85">
        <v>27283.0</v>
      </c>
      <c r="G37" s="85">
        <v>23414.0</v>
      </c>
      <c r="H37" s="85">
        <v>3007.0</v>
      </c>
      <c r="I37" s="85">
        <v>766.0</v>
      </c>
      <c r="J37" s="85">
        <v>85.0</v>
      </c>
      <c r="K37" s="85">
        <v>11.0</v>
      </c>
      <c r="L37" s="85">
        <v>246060.0</v>
      </c>
      <c r="M37" s="86">
        <v>0.51269335911455</v>
      </c>
      <c r="N37" s="85">
        <v>385454.0</v>
      </c>
      <c r="O37" s="86">
        <v>0.8031362515002</v>
      </c>
      <c r="P37" s="85">
        <v>452653.0</v>
      </c>
      <c r="Q37" s="86">
        <v>0.94315283704494</v>
      </c>
      <c r="R37" s="85">
        <v>479074.0</v>
      </c>
      <c r="S37" s="86">
        <v>0.99820392719029</v>
      </c>
      <c r="T37" s="87">
        <v>4.49491182157621</v>
      </c>
    </row>
    <row r="38" ht="15.75" customHeight="1">
      <c r="A38" s="22" t="s">
        <v>48</v>
      </c>
      <c r="B38" s="23">
        <v>145473.0</v>
      </c>
      <c r="C38" s="23">
        <v>55787.0</v>
      </c>
      <c r="D38" s="23">
        <v>49959.0</v>
      </c>
      <c r="E38" s="23">
        <v>28080.0</v>
      </c>
      <c r="F38" s="23">
        <v>11647.0</v>
      </c>
      <c r="G38" s="23">
        <v>9936.0</v>
      </c>
      <c r="H38" s="23">
        <v>1326.0</v>
      </c>
      <c r="I38" s="23">
        <v>348.0</v>
      </c>
      <c r="J38" s="23">
        <v>32.0</v>
      </c>
      <c r="K38" s="23">
        <v>5.0</v>
      </c>
      <c r="L38" s="23">
        <v>55787.0</v>
      </c>
      <c r="M38" s="24">
        <v>0.38348697009067</v>
      </c>
      <c r="N38" s="23">
        <v>105746.0</v>
      </c>
      <c r="O38" s="24">
        <v>0.72691152310051</v>
      </c>
      <c r="P38" s="23">
        <v>133826.0</v>
      </c>
      <c r="Q38" s="24">
        <v>0.91993703298894</v>
      </c>
      <c r="R38" s="23">
        <v>145088.0</v>
      </c>
      <c r="S38" s="24">
        <v>0.99735346077966</v>
      </c>
      <c r="T38" s="25">
        <v>5.4960301911695</v>
      </c>
    </row>
    <row r="39" ht="15.75" customHeight="1">
      <c r="A39" s="22" t="s">
        <v>49</v>
      </c>
      <c r="B39" s="23">
        <v>137409.0</v>
      </c>
      <c r="C39" s="23">
        <v>85701.0</v>
      </c>
      <c r="D39" s="23">
        <v>33397.0</v>
      </c>
      <c r="E39" s="23">
        <v>14002.0</v>
      </c>
      <c r="F39" s="23">
        <v>4309.0</v>
      </c>
      <c r="G39" s="23">
        <v>3794.0</v>
      </c>
      <c r="H39" s="23">
        <v>430.0</v>
      </c>
      <c r="I39" s="23">
        <v>78.0</v>
      </c>
      <c r="J39" s="23">
        <v>6.0</v>
      </c>
      <c r="K39" s="23">
        <v>1.0</v>
      </c>
      <c r="L39" s="23">
        <v>85701.0</v>
      </c>
      <c r="M39" s="24">
        <v>0.62369277121586</v>
      </c>
      <c r="N39" s="23">
        <v>119098.0</v>
      </c>
      <c r="O39" s="24">
        <v>0.86674089761224</v>
      </c>
      <c r="P39" s="23">
        <v>133100.0</v>
      </c>
      <c r="Q39" s="24">
        <v>0.96864106426799</v>
      </c>
      <c r="R39" s="23">
        <v>137324.0</v>
      </c>
      <c r="S39" s="24">
        <v>0.99938140878691</v>
      </c>
      <c r="T39" s="25">
        <v>3.56858721044473</v>
      </c>
    </row>
    <row r="40" ht="15.75" customHeight="1">
      <c r="A40" s="22" t="s">
        <v>50</v>
      </c>
      <c r="B40" s="23">
        <v>197054.0</v>
      </c>
      <c r="C40" s="23">
        <v>104572.0</v>
      </c>
      <c r="D40" s="23">
        <v>56038.0</v>
      </c>
      <c r="E40" s="23">
        <v>25117.0</v>
      </c>
      <c r="F40" s="23">
        <v>11327.0</v>
      </c>
      <c r="G40" s="23">
        <v>9684.0</v>
      </c>
      <c r="H40" s="23">
        <v>1251.0</v>
      </c>
      <c r="I40" s="23">
        <v>340.0</v>
      </c>
      <c r="J40" s="23">
        <v>47.0</v>
      </c>
      <c r="K40" s="23">
        <v>5.0</v>
      </c>
      <c r="L40" s="23">
        <v>104572.0</v>
      </c>
      <c r="M40" s="24">
        <v>0.53067687029951</v>
      </c>
      <c r="N40" s="23">
        <v>160610.0</v>
      </c>
      <c r="O40" s="24">
        <v>0.81505577151441</v>
      </c>
      <c r="P40" s="23">
        <v>185727.0</v>
      </c>
      <c r="Q40" s="24">
        <v>0.94251829447766</v>
      </c>
      <c r="R40" s="23">
        <v>196662.0</v>
      </c>
      <c r="S40" s="24">
        <v>0.99801069757528</v>
      </c>
      <c r="T40" s="25">
        <v>4.40178834228181</v>
      </c>
    </row>
    <row r="41" ht="15.75" customHeight="1">
      <c r="A41" s="84" t="s">
        <v>35</v>
      </c>
      <c r="B41" s="85">
        <v>618115.0</v>
      </c>
      <c r="C41" s="85">
        <v>287138.0</v>
      </c>
      <c r="D41" s="85">
        <v>219634.0</v>
      </c>
      <c r="E41" s="85">
        <v>75839.0</v>
      </c>
      <c r="F41" s="85">
        <v>35504.0</v>
      </c>
      <c r="G41" s="85">
        <v>29046.0</v>
      </c>
      <c r="H41" s="85">
        <v>5204.0</v>
      </c>
      <c r="I41" s="85">
        <v>1082.0</v>
      </c>
      <c r="J41" s="85">
        <v>104.0</v>
      </c>
      <c r="K41" s="85">
        <v>68.0</v>
      </c>
      <c r="L41" s="85">
        <v>287138.0</v>
      </c>
      <c r="M41" s="86">
        <v>0.46453815228558</v>
      </c>
      <c r="N41" s="85">
        <v>506772.0</v>
      </c>
      <c r="O41" s="86">
        <v>0.81986685325546</v>
      </c>
      <c r="P41" s="85">
        <v>582611.0</v>
      </c>
      <c r="Q41" s="86">
        <v>0.9425608503272</v>
      </c>
      <c r="R41" s="85">
        <v>616861.0</v>
      </c>
      <c r="S41" s="86">
        <v>0.99797125130437</v>
      </c>
      <c r="T41" s="87">
        <v>4.60615743025165</v>
      </c>
    </row>
    <row r="42" ht="15.75" customHeight="1">
      <c r="A42" s="22" t="s">
        <v>36</v>
      </c>
      <c r="B42" s="23">
        <v>73254.0</v>
      </c>
      <c r="C42" s="23">
        <v>4909.0</v>
      </c>
      <c r="D42" s="23">
        <v>12217.0</v>
      </c>
      <c r="E42" s="23">
        <v>27379.0</v>
      </c>
      <c r="F42" s="23">
        <v>28749.0</v>
      </c>
      <c r="G42" s="23">
        <v>23057.0</v>
      </c>
      <c r="H42" s="23">
        <v>4568.0</v>
      </c>
      <c r="I42" s="23">
        <v>992.0</v>
      </c>
      <c r="J42" s="23">
        <v>94.0</v>
      </c>
      <c r="K42" s="23">
        <v>38.0</v>
      </c>
      <c r="L42" s="23">
        <v>4909.0</v>
      </c>
      <c r="M42" s="24">
        <v>0.06701340541131</v>
      </c>
      <c r="N42" s="23">
        <v>17126.0</v>
      </c>
      <c r="O42" s="24">
        <v>0.23378928113141</v>
      </c>
      <c r="P42" s="23">
        <v>44505.0</v>
      </c>
      <c r="Q42" s="24">
        <v>0.60754361536571</v>
      </c>
      <c r="R42" s="23">
        <v>72130.0</v>
      </c>
      <c r="S42" s="24">
        <v>0.98465612799301</v>
      </c>
      <c r="T42" s="25">
        <v>12.5510279302154</v>
      </c>
    </row>
    <row r="43" ht="15.75" customHeight="1">
      <c r="A43" s="22" t="s">
        <v>37</v>
      </c>
      <c r="B43" s="23">
        <v>197.0</v>
      </c>
      <c r="C43" s="23">
        <v>50.0</v>
      </c>
      <c r="D43" s="23">
        <v>53.0</v>
      </c>
      <c r="E43" s="23">
        <v>51.0</v>
      </c>
      <c r="F43" s="23">
        <v>43.0</v>
      </c>
      <c r="G43" s="23">
        <v>29.0</v>
      </c>
      <c r="H43" s="23">
        <v>10.0</v>
      </c>
      <c r="I43" s="23">
        <v>1.0</v>
      </c>
      <c r="J43" s="23">
        <v>2.0</v>
      </c>
      <c r="K43" s="23">
        <v>1.0</v>
      </c>
      <c r="L43" s="23">
        <v>50.0</v>
      </c>
      <c r="M43" s="24">
        <v>0.25380710659898</v>
      </c>
      <c r="N43" s="23">
        <v>103.0</v>
      </c>
      <c r="O43" s="24">
        <v>0.52284263959391</v>
      </c>
      <c r="P43" s="23">
        <v>154.0</v>
      </c>
      <c r="Q43" s="24">
        <v>0.78172588832487</v>
      </c>
      <c r="R43" s="23">
        <v>193.0</v>
      </c>
      <c r="S43" s="24">
        <v>0.97969543147208</v>
      </c>
      <c r="T43" s="25">
        <v>9.61675126903553</v>
      </c>
    </row>
    <row r="44" ht="15.75" customHeight="1">
      <c r="A44" s="22" t="s">
        <v>38</v>
      </c>
      <c r="B44" s="23">
        <v>544664.0</v>
      </c>
      <c r="C44" s="23">
        <v>282179.0</v>
      </c>
      <c r="D44" s="23">
        <v>207364.0</v>
      </c>
      <c r="E44" s="23">
        <v>48409.0</v>
      </c>
      <c r="F44" s="23">
        <v>6712.0</v>
      </c>
      <c r="G44" s="23">
        <v>5960.0</v>
      </c>
      <c r="H44" s="23">
        <v>626.0</v>
      </c>
      <c r="I44" s="23">
        <v>89.0</v>
      </c>
      <c r="J44" s="23">
        <v>8.0</v>
      </c>
      <c r="K44" s="23">
        <v>29.0</v>
      </c>
      <c r="L44" s="23">
        <v>282179.0</v>
      </c>
      <c r="M44" s="24">
        <v>0.51807903588267</v>
      </c>
      <c r="N44" s="23">
        <v>489543.0</v>
      </c>
      <c r="O44" s="24">
        <v>0.89879815813052</v>
      </c>
      <c r="P44" s="23">
        <v>537952.0</v>
      </c>
      <c r="Q44" s="24">
        <v>0.98767680625119</v>
      </c>
      <c r="R44" s="23">
        <v>544538.0</v>
      </c>
      <c r="S44" s="24">
        <v>0.99976866471806</v>
      </c>
      <c r="T44" s="25">
        <v>3.53580831485099</v>
      </c>
    </row>
    <row r="45" ht="15.75" customHeight="1">
      <c r="A45" s="84" t="s">
        <v>52</v>
      </c>
      <c r="B45" s="85">
        <v>6016.0</v>
      </c>
      <c r="C45" s="85">
        <v>2543.0</v>
      </c>
      <c r="D45" s="85">
        <v>1758.0</v>
      </c>
      <c r="E45" s="85">
        <v>946.0</v>
      </c>
      <c r="F45" s="85">
        <v>769.0</v>
      </c>
      <c r="G45" s="85">
        <v>366.0</v>
      </c>
      <c r="H45" s="85">
        <v>166.0</v>
      </c>
      <c r="I45" s="85">
        <v>162.0</v>
      </c>
      <c r="J45" s="85">
        <v>46.0</v>
      </c>
      <c r="K45" s="85">
        <v>29.0</v>
      </c>
      <c r="L45" s="85">
        <v>2543.0</v>
      </c>
      <c r="M45" s="86">
        <v>0.42270611702128</v>
      </c>
      <c r="N45" s="85">
        <v>4301.0</v>
      </c>
      <c r="O45" s="86">
        <v>0.71492686170213</v>
      </c>
      <c r="P45" s="85">
        <v>5247.0</v>
      </c>
      <c r="Q45" s="86">
        <v>0.87217420212766</v>
      </c>
      <c r="R45" s="85">
        <v>5779.0</v>
      </c>
      <c r="S45" s="86">
        <v>0.96060505319149</v>
      </c>
      <c r="T45" s="87">
        <v>7.63887965425532</v>
      </c>
    </row>
    <row r="46" ht="15.75" customHeight="1">
      <c r="A46" s="22" t="s">
        <v>53</v>
      </c>
      <c r="B46" s="23">
        <v>3981.0</v>
      </c>
      <c r="C46" s="23">
        <v>2087.0</v>
      </c>
      <c r="D46" s="23">
        <v>1288.0</v>
      </c>
      <c r="E46" s="23">
        <v>541.0</v>
      </c>
      <c r="F46" s="23">
        <v>65.0</v>
      </c>
      <c r="G46" s="23">
        <v>63.0</v>
      </c>
      <c r="H46" s="23">
        <v>2.0</v>
      </c>
      <c r="I46" s="26">
        <v>0.0</v>
      </c>
      <c r="J46" s="26">
        <v>0.0</v>
      </c>
      <c r="K46" s="26">
        <v>0.0</v>
      </c>
      <c r="L46" s="23">
        <v>2087.0</v>
      </c>
      <c r="M46" s="24">
        <v>0.52424014066817</v>
      </c>
      <c r="N46" s="23">
        <v>3375.0</v>
      </c>
      <c r="O46" s="24">
        <v>0.84777694046722</v>
      </c>
      <c r="P46" s="23">
        <v>3916.0</v>
      </c>
      <c r="Q46" s="24">
        <v>0.98367244410952</v>
      </c>
      <c r="R46" s="23">
        <v>3981.0</v>
      </c>
      <c r="S46" s="24">
        <v>1.0</v>
      </c>
      <c r="T46" s="25">
        <v>3.76525998492841</v>
      </c>
    </row>
    <row r="47" ht="15.75" customHeight="1">
      <c r="A47" s="22" t="s">
        <v>54</v>
      </c>
      <c r="B47" s="23">
        <v>608.0</v>
      </c>
      <c r="C47" s="23">
        <v>25.0</v>
      </c>
      <c r="D47" s="23">
        <v>20.0</v>
      </c>
      <c r="E47" s="23">
        <v>57.0</v>
      </c>
      <c r="F47" s="23">
        <v>506.0</v>
      </c>
      <c r="G47" s="23">
        <v>151.0</v>
      </c>
      <c r="H47" s="23">
        <v>138.0</v>
      </c>
      <c r="I47" s="23">
        <v>154.0</v>
      </c>
      <c r="J47" s="23">
        <v>46.0</v>
      </c>
      <c r="K47" s="23">
        <v>17.0</v>
      </c>
      <c r="L47" s="23">
        <v>25.0</v>
      </c>
      <c r="M47" s="24">
        <v>0.04111842105263</v>
      </c>
      <c r="N47" s="23">
        <v>45.0</v>
      </c>
      <c r="O47" s="24">
        <v>0.07401315789474</v>
      </c>
      <c r="P47" s="23">
        <v>102.0</v>
      </c>
      <c r="Q47" s="24">
        <v>0.16776315789474</v>
      </c>
      <c r="R47" s="23">
        <v>391.0</v>
      </c>
      <c r="S47" s="24">
        <v>0.64309210526316</v>
      </c>
      <c r="T47" s="25">
        <v>33.0764802631579</v>
      </c>
    </row>
    <row r="48" ht="15.75" customHeight="1">
      <c r="A48" s="22" t="s">
        <v>55</v>
      </c>
      <c r="B48" s="23">
        <v>12.0</v>
      </c>
      <c r="C48" s="23">
        <v>10.0</v>
      </c>
      <c r="D48" s="26">
        <v>0.0</v>
      </c>
      <c r="E48" s="23">
        <v>1.0</v>
      </c>
      <c r="F48" s="23">
        <v>1.0</v>
      </c>
      <c r="G48" s="23">
        <v>1.0</v>
      </c>
      <c r="H48" s="26">
        <v>0.0</v>
      </c>
      <c r="I48" s="26">
        <v>0.0</v>
      </c>
      <c r="J48" s="26">
        <v>0.0</v>
      </c>
      <c r="K48" s="26">
        <v>0.0</v>
      </c>
      <c r="L48" s="23">
        <v>10.0</v>
      </c>
      <c r="M48" s="24">
        <v>0.83333333333333</v>
      </c>
      <c r="N48" s="23">
        <v>10.0</v>
      </c>
      <c r="O48" s="24">
        <v>0.83333333333333</v>
      </c>
      <c r="P48" s="23">
        <v>11.0</v>
      </c>
      <c r="Q48" s="24">
        <v>0.91666666666667</v>
      </c>
      <c r="R48" s="23">
        <v>12.0</v>
      </c>
      <c r="S48" s="24">
        <v>1.0</v>
      </c>
      <c r="T48" s="25">
        <v>3.5</v>
      </c>
    </row>
    <row r="49" ht="15.75" customHeight="1">
      <c r="A49" s="22" t="s">
        <v>56</v>
      </c>
      <c r="B49" s="23">
        <v>1402.0</v>
      </c>
      <c r="C49" s="23">
        <v>420.0</v>
      </c>
      <c r="D49" s="23">
        <v>450.0</v>
      </c>
      <c r="E49" s="23">
        <v>347.0</v>
      </c>
      <c r="F49" s="23">
        <v>185.0</v>
      </c>
      <c r="G49" s="23">
        <v>151.0</v>
      </c>
      <c r="H49" s="23">
        <v>26.0</v>
      </c>
      <c r="I49" s="23">
        <v>8.0</v>
      </c>
      <c r="J49" s="26">
        <v>0.0</v>
      </c>
      <c r="K49" s="26">
        <v>0.0</v>
      </c>
      <c r="L49" s="23">
        <v>420.0</v>
      </c>
      <c r="M49" s="24">
        <v>0.29957203994294</v>
      </c>
      <c r="N49" s="23">
        <v>870.0</v>
      </c>
      <c r="O49" s="24">
        <v>0.62054208273894</v>
      </c>
      <c r="P49" s="23">
        <v>1217.0</v>
      </c>
      <c r="Q49" s="24">
        <v>0.86804564907275</v>
      </c>
      <c r="R49" s="23">
        <v>1394.0</v>
      </c>
      <c r="S49" s="24">
        <v>0.99429386590585</v>
      </c>
      <c r="T49" s="25">
        <v>6.89015691868759</v>
      </c>
    </row>
    <row r="50" ht="15.75" customHeight="1">
      <c r="A50" s="22" t="s">
        <v>57</v>
      </c>
      <c r="B50" s="23">
        <v>13.0</v>
      </c>
      <c r="C50" s="23">
        <v>1.0</v>
      </c>
      <c r="D50" s="26">
        <v>0.0</v>
      </c>
      <c r="E50" s="26">
        <v>0.0</v>
      </c>
      <c r="F50" s="23">
        <v>12.0</v>
      </c>
      <c r="G50" s="26">
        <v>0.0</v>
      </c>
      <c r="H50" s="26">
        <v>0.0</v>
      </c>
      <c r="I50" s="26">
        <v>0.0</v>
      </c>
      <c r="J50" s="26">
        <v>0.0</v>
      </c>
      <c r="K50" s="23">
        <v>12.0</v>
      </c>
      <c r="L50" s="23">
        <v>1.0</v>
      </c>
      <c r="M50" s="24">
        <v>0.07692307692308</v>
      </c>
      <c r="N50" s="23">
        <v>1.0</v>
      </c>
      <c r="O50" s="24">
        <v>0.07692307692308</v>
      </c>
      <c r="P50" s="23">
        <v>1.0</v>
      </c>
      <c r="Q50" s="24">
        <v>0.07692307692308</v>
      </c>
      <c r="R50" s="23">
        <v>1.0</v>
      </c>
      <c r="S50" s="24">
        <v>0.07692307692308</v>
      </c>
      <c r="T50" s="25">
        <v>88.7307692307692</v>
      </c>
    </row>
    <row r="51" ht="15.75" customHeight="1">
      <c r="A51" s="27" t="s">
        <v>58</v>
      </c>
    </row>
    <row r="52" ht="3.0" customHeight="1">
      <c r="A52" s="67"/>
    </row>
    <row r="53" ht="12.75" customHeight="1">
      <c r="A53" s="29"/>
    </row>
    <row r="54" ht="12.75" customHeight="1">
      <c r="A54" s="29"/>
      <c r="P54" s="28"/>
    </row>
    <row r="55" ht="12.75" customHeight="1">
      <c r="A55" s="29" t="s">
        <v>59</v>
      </c>
    </row>
    <row r="56" ht="12.75" customHeight="1">
      <c r="A56" s="29" t="s">
        <v>60</v>
      </c>
      <c r="P56" s="28" t="s">
        <v>61</v>
      </c>
    </row>
    <row r="57" ht="15.75" customHeight="1">
      <c r="A57" s="29" t="s">
        <v>62</v>
      </c>
      <c r="P57" s="28" t="s">
        <v>63</v>
      </c>
    </row>
    <row r="58" ht="15.75" customHeight="1">
      <c r="P58" s="28" t="s">
        <v>64</v>
      </c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T2"/>
    <mergeCell ref="A4:A5"/>
    <mergeCell ref="L4:M4"/>
    <mergeCell ref="N4:O4"/>
    <mergeCell ref="P4:Q4"/>
    <mergeCell ref="R4:S4"/>
    <mergeCell ref="B5:K5"/>
  </mergeCells>
  <printOptions/>
  <pageMargins bottom="0.17" footer="0.0" header="0.0" left="0.2362204724409449" right="0.2362204724409449" top="0.58"/>
  <pageSetup fitToHeight="0" paperSize="9" orientation="landscape"/>
  <headerFooter>
    <oddHeader>&amp;LWydział Statystycznej Informacji Zarządczej Departament Strategii i Funduszy Europejskich Ministerstwo Sprawiedliwości &amp;R&amp;D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0.43"/>
    <col customWidth="1" min="2" max="19" width="8.71"/>
    <col customWidth="1" min="20" max="20" width="12.43"/>
    <col customWidth="1" min="21" max="26" width="8.71"/>
  </cols>
  <sheetData>
    <row r="1" ht="11.25" customHeight="1"/>
    <row r="2">
      <c r="A2" s="1" t="s">
        <v>68</v>
      </c>
    </row>
    <row r="3" ht="6.75" customHeight="1"/>
    <row r="4">
      <c r="A4" s="88" t="s">
        <v>1</v>
      </c>
      <c r="B4" s="89" t="s">
        <v>2</v>
      </c>
      <c r="C4" s="90" t="s">
        <v>3</v>
      </c>
      <c r="D4" s="90" t="s">
        <v>4</v>
      </c>
      <c r="E4" s="90" t="s">
        <v>5</v>
      </c>
      <c r="F4" s="89" t="s">
        <v>6</v>
      </c>
      <c r="G4" s="90" t="s">
        <v>7</v>
      </c>
      <c r="H4" s="90" t="s">
        <v>8</v>
      </c>
      <c r="I4" s="90" t="s">
        <v>9</v>
      </c>
      <c r="J4" s="90" t="s">
        <v>10</v>
      </c>
      <c r="K4" s="90" t="s">
        <v>11</v>
      </c>
      <c r="L4" s="91" t="s">
        <v>12</v>
      </c>
      <c r="M4" s="5"/>
      <c r="N4" s="91" t="s">
        <v>13</v>
      </c>
      <c r="O4" s="5"/>
      <c r="P4" s="91" t="s">
        <v>14</v>
      </c>
      <c r="Q4" s="5"/>
      <c r="R4" s="91" t="s">
        <v>15</v>
      </c>
      <c r="S4" s="5"/>
      <c r="T4" s="92" t="s">
        <v>16</v>
      </c>
    </row>
    <row r="5">
      <c r="A5" s="73"/>
      <c r="B5" s="93" t="s">
        <v>17</v>
      </c>
      <c r="C5" s="8"/>
      <c r="D5" s="8"/>
      <c r="E5" s="8"/>
      <c r="F5" s="8"/>
      <c r="G5" s="8"/>
      <c r="H5" s="8"/>
      <c r="I5" s="8"/>
      <c r="J5" s="8"/>
      <c r="K5" s="5"/>
      <c r="L5" s="94" t="s">
        <v>18</v>
      </c>
      <c r="M5" s="94" t="s">
        <v>19</v>
      </c>
      <c r="N5" s="94" t="s">
        <v>18</v>
      </c>
      <c r="O5" s="94" t="s">
        <v>19</v>
      </c>
      <c r="P5" s="94" t="s">
        <v>18</v>
      </c>
      <c r="Q5" s="94" t="s">
        <v>19</v>
      </c>
      <c r="R5" s="94" t="s">
        <v>18</v>
      </c>
      <c r="S5" s="94" t="s">
        <v>19</v>
      </c>
      <c r="T5" s="95" t="s">
        <v>20</v>
      </c>
    </row>
    <row r="6">
      <c r="A6" s="96" t="s">
        <v>21</v>
      </c>
      <c r="B6" s="97">
        <v>6460975.0</v>
      </c>
      <c r="C6" s="97">
        <v>3953136.0</v>
      </c>
      <c r="D6" s="97">
        <v>1490026.0</v>
      </c>
      <c r="E6" s="97">
        <v>641824.0</v>
      </c>
      <c r="F6" s="97">
        <v>375989.0</v>
      </c>
      <c r="G6" s="97">
        <v>280230.0</v>
      </c>
      <c r="H6" s="97">
        <v>62306.0</v>
      </c>
      <c r="I6" s="97">
        <v>23985.0</v>
      </c>
      <c r="J6" s="97">
        <v>5602.0</v>
      </c>
      <c r="K6" s="97">
        <v>3866.0</v>
      </c>
      <c r="L6" s="97">
        <v>3953136.0</v>
      </c>
      <c r="M6" s="98">
        <v>0.6118482117637</v>
      </c>
      <c r="N6" s="97">
        <v>5443162.0</v>
      </c>
      <c r="O6" s="98">
        <v>0.84246758422684</v>
      </c>
      <c r="P6" s="97">
        <v>6084986.0</v>
      </c>
      <c r="Q6" s="98">
        <v>0.94180615154833</v>
      </c>
      <c r="R6" s="97">
        <v>6427522.0</v>
      </c>
      <c r="S6" s="98">
        <v>0.9948222984921</v>
      </c>
      <c r="T6" s="99">
        <v>4.22288106671207</v>
      </c>
    </row>
    <row r="7">
      <c r="A7" s="100" t="s">
        <v>22</v>
      </c>
      <c r="B7" s="101">
        <v>262780.0</v>
      </c>
      <c r="C7" s="101">
        <v>76095.0</v>
      </c>
      <c r="D7" s="101">
        <v>68929.0</v>
      </c>
      <c r="E7" s="101">
        <v>68591.0</v>
      </c>
      <c r="F7" s="101">
        <v>49165.0</v>
      </c>
      <c r="G7" s="101">
        <v>37018.0</v>
      </c>
      <c r="H7" s="101">
        <v>7743.0</v>
      </c>
      <c r="I7" s="101">
        <v>3128.0</v>
      </c>
      <c r="J7" s="101">
        <v>806.0</v>
      </c>
      <c r="K7" s="101">
        <v>470.0</v>
      </c>
      <c r="L7" s="101">
        <v>76095.0</v>
      </c>
      <c r="M7" s="102">
        <v>0.28957683233123</v>
      </c>
      <c r="N7" s="101">
        <v>145024.0</v>
      </c>
      <c r="O7" s="102">
        <v>0.55188370500038</v>
      </c>
      <c r="P7" s="101">
        <v>213615.0</v>
      </c>
      <c r="Q7" s="102">
        <v>0.81290433061877</v>
      </c>
      <c r="R7" s="101">
        <v>258376.0</v>
      </c>
      <c r="S7" s="102">
        <v>0.98324073369358</v>
      </c>
      <c r="T7" s="103">
        <v>8.3658878149022</v>
      </c>
    </row>
    <row r="8">
      <c r="A8" s="104" t="s">
        <v>23</v>
      </c>
      <c r="B8" s="105">
        <v>148929.0</v>
      </c>
      <c r="C8" s="105">
        <v>47231.0</v>
      </c>
      <c r="D8" s="105">
        <v>44131.0</v>
      </c>
      <c r="E8" s="105">
        <v>34100.0</v>
      </c>
      <c r="F8" s="105">
        <v>23467.0</v>
      </c>
      <c r="G8" s="105">
        <v>16969.0</v>
      </c>
      <c r="H8" s="105">
        <v>4045.0</v>
      </c>
      <c r="I8" s="105">
        <v>1805.0</v>
      </c>
      <c r="J8" s="105">
        <v>407.0</v>
      </c>
      <c r="K8" s="105">
        <v>241.0</v>
      </c>
      <c r="L8" s="105">
        <v>47231.0</v>
      </c>
      <c r="M8" s="106">
        <v>0.31713769648625</v>
      </c>
      <c r="N8" s="105">
        <v>91362.0</v>
      </c>
      <c r="O8" s="106">
        <v>0.61346010515078</v>
      </c>
      <c r="P8" s="105">
        <v>125462.0</v>
      </c>
      <c r="Q8" s="106">
        <v>0.84242827118963</v>
      </c>
      <c r="R8" s="105">
        <v>146476.0</v>
      </c>
      <c r="S8" s="106">
        <v>0.98352906418495</v>
      </c>
      <c r="T8" s="107">
        <v>7.68587716294342</v>
      </c>
    </row>
    <row r="9">
      <c r="A9" s="22" t="s">
        <v>24</v>
      </c>
      <c r="B9" s="23">
        <v>111640.0</v>
      </c>
      <c r="C9" s="23">
        <v>27165.0</v>
      </c>
      <c r="D9" s="23">
        <v>34900.0</v>
      </c>
      <c r="E9" s="23">
        <v>27688.0</v>
      </c>
      <c r="F9" s="23">
        <v>21887.0</v>
      </c>
      <c r="G9" s="23">
        <v>15635.0</v>
      </c>
      <c r="H9" s="23">
        <v>3867.0</v>
      </c>
      <c r="I9" s="23">
        <v>1751.0</v>
      </c>
      <c r="J9" s="23">
        <v>401.0</v>
      </c>
      <c r="K9" s="23">
        <v>233.0</v>
      </c>
      <c r="L9" s="23">
        <v>27165.0</v>
      </c>
      <c r="M9" s="24">
        <v>0.2433267646005</v>
      </c>
      <c r="N9" s="23">
        <v>62065.0</v>
      </c>
      <c r="O9" s="24">
        <v>0.55593873163741</v>
      </c>
      <c r="P9" s="23">
        <v>89753.0</v>
      </c>
      <c r="Q9" s="24">
        <v>0.80395019706198</v>
      </c>
      <c r="R9" s="23">
        <v>109255.0</v>
      </c>
      <c r="S9" s="24">
        <v>0.97863668935865</v>
      </c>
      <c r="T9" s="25">
        <v>8.7972366535292</v>
      </c>
    </row>
    <row r="10">
      <c r="A10" s="22" t="s">
        <v>25</v>
      </c>
      <c r="B10" s="23">
        <v>104.0</v>
      </c>
      <c r="C10" s="23">
        <v>14.0</v>
      </c>
      <c r="D10" s="23">
        <v>8.0</v>
      </c>
      <c r="E10" s="23">
        <v>20.0</v>
      </c>
      <c r="F10" s="23">
        <v>62.0</v>
      </c>
      <c r="G10" s="23">
        <v>34.0</v>
      </c>
      <c r="H10" s="23">
        <v>19.0</v>
      </c>
      <c r="I10" s="23">
        <v>9.0</v>
      </c>
      <c r="J10" s="23">
        <v>0.0</v>
      </c>
      <c r="K10" s="26">
        <v>0.0</v>
      </c>
      <c r="L10" s="23">
        <v>14.0</v>
      </c>
      <c r="M10" s="24">
        <v>0.13461538461538</v>
      </c>
      <c r="N10" s="23">
        <v>22.0</v>
      </c>
      <c r="O10" s="24">
        <v>0.21153846153846</v>
      </c>
      <c r="P10" s="23">
        <v>42.0</v>
      </c>
      <c r="Q10" s="24">
        <v>0.40384615384615</v>
      </c>
      <c r="R10" s="23">
        <v>95.0</v>
      </c>
      <c r="S10" s="24">
        <v>0.91346153846154</v>
      </c>
      <c r="T10" s="25">
        <v>17.7980769230769</v>
      </c>
    </row>
    <row r="11">
      <c r="A11" s="22" t="s">
        <v>26</v>
      </c>
      <c r="B11" s="23">
        <v>15658.0</v>
      </c>
      <c r="C11" s="23">
        <v>4450.0</v>
      </c>
      <c r="D11" s="23">
        <v>5379.0</v>
      </c>
      <c r="E11" s="23">
        <v>4896.0</v>
      </c>
      <c r="F11" s="23">
        <v>933.0</v>
      </c>
      <c r="G11" s="23">
        <v>803.0</v>
      </c>
      <c r="H11" s="23">
        <v>99.0</v>
      </c>
      <c r="I11" s="23">
        <v>26.0</v>
      </c>
      <c r="J11" s="23">
        <v>2.0</v>
      </c>
      <c r="K11" s="23">
        <v>3.0</v>
      </c>
      <c r="L11" s="23">
        <v>4450.0</v>
      </c>
      <c r="M11" s="24">
        <v>0.28419977008558</v>
      </c>
      <c r="N11" s="23">
        <v>9829.0</v>
      </c>
      <c r="O11" s="24">
        <v>0.62773023374633</v>
      </c>
      <c r="P11" s="23">
        <v>14725.0</v>
      </c>
      <c r="Q11" s="24">
        <v>0.94041384595734</v>
      </c>
      <c r="R11" s="23">
        <v>15627.0</v>
      </c>
      <c r="S11" s="24">
        <v>0.99802018137693</v>
      </c>
      <c r="T11" s="25">
        <v>6.00718482564823</v>
      </c>
    </row>
    <row r="12">
      <c r="A12" s="22" t="s">
        <v>27</v>
      </c>
      <c r="B12" s="23">
        <v>11273.0</v>
      </c>
      <c r="C12" s="23">
        <v>7941.0</v>
      </c>
      <c r="D12" s="23">
        <v>2328.0</v>
      </c>
      <c r="E12" s="23">
        <v>773.0</v>
      </c>
      <c r="F12" s="23">
        <v>231.0</v>
      </c>
      <c r="G12" s="23">
        <v>195.0</v>
      </c>
      <c r="H12" s="23">
        <v>26.0</v>
      </c>
      <c r="I12" s="23">
        <v>5.0</v>
      </c>
      <c r="J12" s="23">
        <v>1.0</v>
      </c>
      <c r="K12" s="23">
        <v>4.0</v>
      </c>
      <c r="L12" s="23">
        <v>7941.0</v>
      </c>
      <c r="M12" s="24">
        <v>0.70442650581034</v>
      </c>
      <c r="N12" s="23">
        <v>10269.0</v>
      </c>
      <c r="O12" s="24">
        <v>0.91093763860552</v>
      </c>
      <c r="P12" s="23">
        <v>11042.0</v>
      </c>
      <c r="Q12" s="24">
        <v>0.97950856027677</v>
      </c>
      <c r="R12" s="23">
        <v>11263.0</v>
      </c>
      <c r="S12" s="24">
        <v>0.99911292468731</v>
      </c>
      <c r="T12" s="25">
        <v>3.04590614743192</v>
      </c>
    </row>
    <row r="13">
      <c r="A13" s="22" t="s">
        <v>28</v>
      </c>
      <c r="B13" s="23">
        <v>10254.0</v>
      </c>
      <c r="C13" s="23">
        <v>7661.0</v>
      </c>
      <c r="D13" s="23">
        <v>1516.0</v>
      </c>
      <c r="E13" s="23">
        <v>723.0</v>
      </c>
      <c r="F13" s="23">
        <v>354.0</v>
      </c>
      <c r="G13" s="23">
        <v>302.0</v>
      </c>
      <c r="H13" s="23">
        <v>34.0</v>
      </c>
      <c r="I13" s="23">
        <v>14.0</v>
      </c>
      <c r="J13" s="23">
        <v>3.0</v>
      </c>
      <c r="K13" s="23">
        <v>1.0</v>
      </c>
      <c r="L13" s="23">
        <v>7661.0</v>
      </c>
      <c r="M13" s="24">
        <v>0.74712307392237</v>
      </c>
      <c r="N13" s="23">
        <v>9177.0</v>
      </c>
      <c r="O13" s="24">
        <v>0.8949678174371</v>
      </c>
      <c r="P13" s="23">
        <v>9900.0</v>
      </c>
      <c r="Q13" s="24">
        <v>0.96547688706846</v>
      </c>
      <c r="R13" s="23">
        <v>10236.0</v>
      </c>
      <c r="S13" s="24">
        <v>0.99824458747806</v>
      </c>
      <c r="T13" s="25">
        <v>3.14789350497367</v>
      </c>
    </row>
    <row r="14">
      <c r="A14" s="104" t="s">
        <v>29</v>
      </c>
      <c r="B14" s="105">
        <v>5423.0</v>
      </c>
      <c r="C14" s="105">
        <v>2152.0</v>
      </c>
      <c r="D14" s="105">
        <v>1692.0</v>
      </c>
      <c r="E14" s="105">
        <v>739.0</v>
      </c>
      <c r="F14" s="105">
        <v>840.0</v>
      </c>
      <c r="G14" s="105">
        <v>332.0</v>
      </c>
      <c r="H14" s="105">
        <v>127.0</v>
      </c>
      <c r="I14" s="105">
        <v>136.0</v>
      </c>
      <c r="J14" s="105">
        <v>95.0</v>
      </c>
      <c r="K14" s="105">
        <v>150.0</v>
      </c>
      <c r="L14" s="105">
        <v>2152.0</v>
      </c>
      <c r="M14" s="106">
        <v>0.39682832380601</v>
      </c>
      <c r="N14" s="105">
        <v>3844.0</v>
      </c>
      <c r="O14" s="106">
        <v>0.7088327494007</v>
      </c>
      <c r="P14" s="105">
        <v>4583.0</v>
      </c>
      <c r="Q14" s="106">
        <v>0.84510418587498</v>
      </c>
      <c r="R14" s="105">
        <v>5042.0</v>
      </c>
      <c r="S14" s="106">
        <v>0.92974368430758</v>
      </c>
      <c r="T14" s="107">
        <v>10.255762493085</v>
      </c>
    </row>
    <row r="15">
      <c r="A15" s="22" t="s">
        <v>30</v>
      </c>
      <c r="B15" s="23">
        <v>5423.0</v>
      </c>
      <c r="C15" s="23">
        <v>2152.0</v>
      </c>
      <c r="D15" s="23">
        <v>1692.0</v>
      </c>
      <c r="E15" s="23">
        <v>739.0</v>
      </c>
      <c r="F15" s="23">
        <v>840.0</v>
      </c>
      <c r="G15" s="23">
        <v>332.0</v>
      </c>
      <c r="H15" s="23">
        <v>127.0</v>
      </c>
      <c r="I15" s="23">
        <v>136.0</v>
      </c>
      <c r="J15" s="23">
        <v>95.0</v>
      </c>
      <c r="K15" s="23">
        <v>150.0</v>
      </c>
      <c r="L15" s="23">
        <v>2152.0</v>
      </c>
      <c r="M15" s="24">
        <v>0.39682832380601</v>
      </c>
      <c r="N15" s="23">
        <v>3844.0</v>
      </c>
      <c r="O15" s="24">
        <v>0.7088327494007</v>
      </c>
      <c r="P15" s="23">
        <v>4583.0</v>
      </c>
      <c r="Q15" s="24">
        <v>0.84510418587498</v>
      </c>
      <c r="R15" s="23">
        <v>5042.0</v>
      </c>
      <c r="S15" s="24">
        <v>0.92974368430758</v>
      </c>
      <c r="T15" s="25">
        <v>10.255762493085</v>
      </c>
    </row>
    <row r="16">
      <c r="A16" s="104" t="s">
        <v>31</v>
      </c>
      <c r="B16" s="105">
        <v>88859.0</v>
      </c>
      <c r="C16" s="105">
        <v>19002.0</v>
      </c>
      <c r="D16" s="105">
        <v>19367.0</v>
      </c>
      <c r="E16" s="105">
        <v>30105.0</v>
      </c>
      <c r="F16" s="105">
        <v>20385.0</v>
      </c>
      <c r="G16" s="105">
        <v>16941.0</v>
      </c>
      <c r="H16" s="105">
        <v>2463.0</v>
      </c>
      <c r="I16" s="105">
        <v>723.0</v>
      </c>
      <c r="J16" s="105">
        <v>199.0</v>
      </c>
      <c r="K16" s="105">
        <v>59.0</v>
      </c>
      <c r="L16" s="105">
        <v>19002.0</v>
      </c>
      <c r="M16" s="106">
        <v>0.21384440518124</v>
      </c>
      <c r="N16" s="105">
        <v>38369.0</v>
      </c>
      <c r="O16" s="106">
        <v>0.43179644155347</v>
      </c>
      <c r="P16" s="105">
        <v>68474.0</v>
      </c>
      <c r="Q16" s="106">
        <v>0.77059161142934</v>
      </c>
      <c r="R16" s="105">
        <v>87878.0</v>
      </c>
      <c r="S16" s="106">
        <v>0.98896003781271</v>
      </c>
      <c r="T16" s="107">
        <v>9.24292981014866</v>
      </c>
    </row>
    <row r="17">
      <c r="A17" s="22" t="s">
        <v>32</v>
      </c>
      <c r="B17" s="23">
        <v>87801.0</v>
      </c>
      <c r="C17" s="23">
        <v>18599.0</v>
      </c>
      <c r="D17" s="23">
        <v>19189.0</v>
      </c>
      <c r="E17" s="23">
        <v>29952.0</v>
      </c>
      <c r="F17" s="23">
        <v>20061.0</v>
      </c>
      <c r="G17" s="23">
        <v>16816.0</v>
      </c>
      <c r="H17" s="23">
        <v>2385.0</v>
      </c>
      <c r="I17" s="23">
        <v>644.0</v>
      </c>
      <c r="J17" s="23">
        <v>176.0</v>
      </c>
      <c r="K17" s="23">
        <v>40.0</v>
      </c>
      <c r="L17" s="23">
        <v>18599.0</v>
      </c>
      <c r="M17" s="24">
        <v>0.21183130032688</v>
      </c>
      <c r="N17" s="23">
        <v>37788.0</v>
      </c>
      <c r="O17" s="24">
        <v>0.43038234188677</v>
      </c>
      <c r="P17" s="23">
        <v>67740.0</v>
      </c>
      <c r="Q17" s="24">
        <v>0.77151740868555</v>
      </c>
      <c r="R17" s="23">
        <v>86941.0</v>
      </c>
      <c r="S17" s="24">
        <v>0.99020512294849</v>
      </c>
      <c r="T17" s="25">
        <v>9.18594321249189</v>
      </c>
    </row>
    <row r="18">
      <c r="A18" s="22" t="s">
        <v>33</v>
      </c>
      <c r="B18" s="23">
        <v>1058.0</v>
      </c>
      <c r="C18" s="23">
        <v>403.0</v>
      </c>
      <c r="D18" s="23">
        <v>178.0</v>
      </c>
      <c r="E18" s="23">
        <v>153.0</v>
      </c>
      <c r="F18" s="23">
        <v>324.0</v>
      </c>
      <c r="G18" s="23">
        <v>125.0</v>
      </c>
      <c r="H18" s="23">
        <v>78.0</v>
      </c>
      <c r="I18" s="23">
        <v>79.0</v>
      </c>
      <c r="J18" s="23">
        <v>23.0</v>
      </c>
      <c r="K18" s="23">
        <v>19.0</v>
      </c>
      <c r="L18" s="23">
        <v>403.0</v>
      </c>
      <c r="M18" s="24">
        <v>0.38090737240076</v>
      </c>
      <c r="N18" s="23">
        <v>581.0</v>
      </c>
      <c r="O18" s="24">
        <v>0.54914933837429</v>
      </c>
      <c r="P18" s="23">
        <v>734.0</v>
      </c>
      <c r="Q18" s="24">
        <v>0.6937618147448</v>
      </c>
      <c r="R18" s="23">
        <v>937.0</v>
      </c>
      <c r="S18" s="24">
        <v>0.88563327032136</v>
      </c>
      <c r="T18" s="25">
        <v>13.9721172022684</v>
      </c>
    </row>
    <row r="19">
      <c r="A19" s="104" t="s">
        <v>35</v>
      </c>
      <c r="B19" s="105">
        <v>19569.0</v>
      </c>
      <c r="C19" s="105">
        <v>7710.0</v>
      </c>
      <c r="D19" s="105">
        <v>3739.0</v>
      </c>
      <c r="E19" s="105">
        <v>3647.0</v>
      </c>
      <c r="F19" s="105">
        <v>4473.0</v>
      </c>
      <c r="G19" s="105">
        <v>2776.0</v>
      </c>
      <c r="H19" s="105">
        <v>1108.0</v>
      </c>
      <c r="I19" s="105">
        <v>464.0</v>
      </c>
      <c r="J19" s="105">
        <v>105.0</v>
      </c>
      <c r="K19" s="105">
        <v>20.0</v>
      </c>
      <c r="L19" s="105">
        <v>7710.0</v>
      </c>
      <c r="M19" s="106">
        <v>0.39399049517093</v>
      </c>
      <c r="N19" s="105">
        <v>11449.0</v>
      </c>
      <c r="O19" s="106">
        <v>0.5850579998978</v>
      </c>
      <c r="P19" s="105">
        <v>15096.0</v>
      </c>
      <c r="Q19" s="106">
        <v>0.77142419132301</v>
      </c>
      <c r="R19" s="105">
        <v>18980.0</v>
      </c>
      <c r="S19" s="106">
        <v>0.96990137462313</v>
      </c>
      <c r="T19" s="107">
        <v>9.03487659052583</v>
      </c>
    </row>
    <row r="20">
      <c r="A20" s="22" t="s">
        <v>36</v>
      </c>
      <c r="B20" s="23">
        <v>10241.0</v>
      </c>
      <c r="C20" s="23">
        <v>1239.0</v>
      </c>
      <c r="D20" s="23">
        <v>1861.0</v>
      </c>
      <c r="E20" s="23">
        <v>2938.0</v>
      </c>
      <c r="F20" s="23">
        <v>4203.0</v>
      </c>
      <c r="G20" s="23">
        <v>2569.0</v>
      </c>
      <c r="H20" s="23">
        <v>1054.0</v>
      </c>
      <c r="I20" s="23">
        <v>456.0</v>
      </c>
      <c r="J20" s="23">
        <v>105.0</v>
      </c>
      <c r="K20" s="23">
        <v>19.0</v>
      </c>
      <c r="L20" s="23">
        <v>1239.0</v>
      </c>
      <c r="M20" s="24">
        <v>0.12098427887902</v>
      </c>
      <c r="N20" s="23">
        <v>3100.0</v>
      </c>
      <c r="O20" s="24">
        <v>0.30270481398301</v>
      </c>
      <c r="P20" s="23">
        <v>6038.0</v>
      </c>
      <c r="Q20" s="24">
        <v>0.58959086026755</v>
      </c>
      <c r="R20" s="23">
        <v>9661.0</v>
      </c>
      <c r="S20" s="24">
        <v>0.94336490577092</v>
      </c>
      <c r="T20" s="25">
        <v>14.2992871789864</v>
      </c>
    </row>
    <row r="21" ht="15.75" customHeight="1">
      <c r="A21" s="22" t="s">
        <v>37</v>
      </c>
      <c r="B21" s="23">
        <v>31.0</v>
      </c>
      <c r="C21" s="23">
        <v>24.0</v>
      </c>
      <c r="D21" s="23">
        <v>4.0</v>
      </c>
      <c r="E21" s="23">
        <v>2.0</v>
      </c>
      <c r="F21" s="26">
        <v>1.0</v>
      </c>
      <c r="G21" s="26">
        <v>1.0</v>
      </c>
      <c r="H21" s="26">
        <v>0.0</v>
      </c>
      <c r="I21" s="26">
        <v>0.0</v>
      </c>
      <c r="J21" s="26">
        <v>0.0</v>
      </c>
      <c r="K21" s="26">
        <v>0.0</v>
      </c>
      <c r="L21" s="23">
        <v>24.0</v>
      </c>
      <c r="M21" s="24">
        <v>0.7741935483871</v>
      </c>
      <c r="N21" s="23">
        <v>28.0</v>
      </c>
      <c r="O21" s="24">
        <v>0.90322580645161</v>
      </c>
      <c r="P21" s="23">
        <v>30.0</v>
      </c>
      <c r="Q21" s="24">
        <v>0.96774193548387</v>
      </c>
      <c r="R21" s="23">
        <v>31.0</v>
      </c>
      <c r="S21" s="24">
        <v>1.0</v>
      </c>
      <c r="T21" s="25">
        <v>2.90322580645161</v>
      </c>
    </row>
    <row r="22" ht="15.75" customHeight="1">
      <c r="A22" s="22" t="s">
        <v>38</v>
      </c>
      <c r="B22" s="23">
        <v>9297.0</v>
      </c>
      <c r="C22" s="23">
        <v>6447.0</v>
      </c>
      <c r="D22" s="23">
        <v>1874.0</v>
      </c>
      <c r="E22" s="23">
        <v>707.0</v>
      </c>
      <c r="F22" s="23">
        <v>269.0</v>
      </c>
      <c r="G22" s="23">
        <v>206.0</v>
      </c>
      <c r="H22" s="23">
        <v>54.0</v>
      </c>
      <c r="I22" s="23">
        <v>8.0</v>
      </c>
      <c r="J22" s="23">
        <v>0.0</v>
      </c>
      <c r="K22" s="23">
        <v>1.0</v>
      </c>
      <c r="L22" s="23">
        <v>6447.0</v>
      </c>
      <c r="M22" s="24">
        <v>0.69344949983866</v>
      </c>
      <c r="N22" s="23">
        <v>8321.0</v>
      </c>
      <c r="O22" s="24">
        <v>0.89501989889212</v>
      </c>
      <c r="P22" s="23">
        <v>9028.0</v>
      </c>
      <c r="Q22" s="24">
        <v>0.97106593524793</v>
      </c>
      <c r="R22" s="23">
        <v>9288.0</v>
      </c>
      <c r="S22" s="24">
        <v>0.99903194578896</v>
      </c>
      <c r="T22" s="25">
        <v>3.25637302355599</v>
      </c>
    </row>
    <row r="23" ht="15.75" customHeight="1">
      <c r="A23" s="100" t="s">
        <v>39</v>
      </c>
      <c r="B23" s="101">
        <v>6198195.0</v>
      </c>
      <c r="C23" s="101">
        <v>3877041.0</v>
      </c>
      <c r="D23" s="101">
        <v>1421097.0</v>
      </c>
      <c r="E23" s="101">
        <v>573233.0</v>
      </c>
      <c r="F23" s="101">
        <v>326824.0</v>
      </c>
      <c r="G23" s="101">
        <v>243212.0</v>
      </c>
      <c r="H23" s="101">
        <v>54563.0</v>
      </c>
      <c r="I23" s="101">
        <v>20857.0</v>
      </c>
      <c r="J23" s="101">
        <v>4796.0</v>
      </c>
      <c r="K23" s="101">
        <v>3396.0</v>
      </c>
      <c r="L23" s="101">
        <v>3877041.0</v>
      </c>
      <c r="M23" s="102">
        <v>0.62551129804725</v>
      </c>
      <c r="N23" s="101">
        <v>5298138.0</v>
      </c>
      <c r="O23" s="102">
        <v>0.85478724047888</v>
      </c>
      <c r="P23" s="101">
        <v>5871371.0</v>
      </c>
      <c r="Q23" s="102">
        <v>0.94727110069948</v>
      </c>
      <c r="R23" s="101">
        <v>6169146.0</v>
      </c>
      <c r="S23" s="102">
        <v>0.9953133129887</v>
      </c>
      <c r="T23" s="103">
        <v>4.04723326710437</v>
      </c>
    </row>
    <row r="24" ht="15.75" customHeight="1">
      <c r="A24" s="104" t="s">
        <v>23</v>
      </c>
      <c r="B24" s="105">
        <v>3912569.0</v>
      </c>
      <c r="C24" s="105">
        <v>2484559.0</v>
      </c>
      <c r="D24" s="105">
        <v>892873.0</v>
      </c>
      <c r="E24" s="105">
        <v>337201.0</v>
      </c>
      <c r="F24" s="105">
        <v>197936.0</v>
      </c>
      <c r="G24" s="105">
        <v>144515.0</v>
      </c>
      <c r="H24" s="105">
        <v>34461.0</v>
      </c>
      <c r="I24" s="105">
        <v>13827.0</v>
      </c>
      <c r="J24" s="105">
        <v>3227.0</v>
      </c>
      <c r="K24" s="105">
        <v>1906.0</v>
      </c>
      <c r="L24" s="105">
        <v>2484559.0</v>
      </c>
      <c r="M24" s="106">
        <v>0.63501985524089</v>
      </c>
      <c r="N24" s="105">
        <v>3377432.0</v>
      </c>
      <c r="O24" s="106">
        <v>0.86322618208139</v>
      </c>
      <c r="P24" s="105">
        <v>3714633.0</v>
      </c>
      <c r="Q24" s="106">
        <v>0.94941022126383</v>
      </c>
      <c r="R24" s="105">
        <v>3893609.0</v>
      </c>
      <c r="S24" s="106">
        <v>0.99515407907183</v>
      </c>
      <c r="T24" s="107">
        <v>3.96492790286893</v>
      </c>
    </row>
    <row r="25" ht="15.75" customHeight="1">
      <c r="A25" s="22" t="s">
        <v>24</v>
      </c>
      <c r="B25" s="23">
        <v>477215.0</v>
      </c>
      <c r="C25" s="23">
        <v>59545.0</v>
      </c>
      <c r="D25" s="23">
        <v>137651.0</v>
      </c>
      <c r="E25" s="23">
        <v>158634.0</v>
      </c>
      <c r="F25" s="23">
        <v>121385.0</v>
      </c>
      <c r="G25" s="23">
        <v>89870.0</v>
      </c>
      <c r="H25" s="23">
        <v>22395.0</v>
      </c>
      <c r="I25" s="23">
        <v>7022.0</v>
      </c>
      <c r="J25" s="23">
        <v>1436.0</v>
      </c>
      <c r="K25" s="23">
        <v>662.0</v>
      </c>
      <c r="L25" s="23">
        <v>59545.0</v>
      </c>
      <c r="M25" s="24">
        <v>0.1247760443406</v>
      </c>
      <c r="N25" s="23">
        <v>197196.0</v>
      </c>
      <c r="O25" s="24">
        <v>0.41322255168006</v>
      </c>
      <c r="P25" s="23">
        <v>355830.0</v>
      </c>
      <c r="Q25" s="24">
        <v>0.74563875821171</v>
      </c>
      <c r="R25" s="23">
        <v>468095.0</v>
      </c>
      <c r="S25" s="24">
        <v>0.98088911706464</v>
      </c>
      <c r="T25" s="25">
        <v>10.3487505631633</v>
      </c>
    </row>
    <row r="26" ht="15.75" customHeight="1">
      <c r="A26" s="22" t="s">
        <v>25</v>
      </c>
      <c r="B26" s="23">
        <v>104.0</v>
      </c>
      <c r="C26" s="23">
        <v>6.0</v>
      </c>
      <c r="D26" s="23">
        <v>9.0</v>
      </c>
      <c r="E26" s="23">
        <v>10.0</v>
      </c>
      <c r="F26" s="23">
        <v>79.0</v>
      </c>
      <c r="G26" s="23">
        <v>23.0</v>
      </c>
      <c r="H26" s="23">
        <v>11.0</v>
      </c>
      <c r="I26" s="23">
        <v>29.0</v>
      </c>
      <c r="J26" s="26">
        <v>8.0</v>
      </c>
      <c r="K26" s="26">
        <v>8.0</v>
      </c>
      <c r="L26" s="23">
        <v>6.0</v>
      </c>
      <c r="M26" s="24">
        <v>0.05769230769231</v>
      </c>
      <c r="N26" s="23">
        <v>15.0</v>
      </c>
      <c r="O26" s="24">
        <v>0.14423076923077</v>
      </c>
      <c r="P26" s="23">
        <v>25.0</v>
      </c>
      <c r="Q26" s="24">
        <v>0.24038461538462</v>
      </c>
      <c r="R26" s="23">
        <v>59.0</v>
      </c>
      <c r="S26" s="24">
        <v>0.56730769230769</v>
      </c>
      <c r="T26" s="25">
        <v>35.2644230769231</v>
      </c>
    </row>
    <row r="27" ht="15.75" customHeight="1">
      <c r="A27" s="22" t="s">
        <v>41</v>
      </c>
      <c r="B27" s="23">
        <v>367629.0</v>
      </c>
      <c r="C27" s="23">
        <v>217346.0</v>
      </c>
      <c r="D27" s="23">
        <v>73108.0</v>
      </c>
      <c r="E27" s="23">
        <v>40334.0</v>
      </c>
      <c r="F27" s="23">
        <v>36841.0</v>
      </c>
      <c r="G27" s="23">
        <v>23171.0</v>
      </c>
      <c r="H27" s="23">
        <v>7373.0</v>
      </c>
      <c r="I27" s="23">
        <v>4495.0</v>
      </c>
      <c r="J27" s="23">
        <v>1319.0</v>
      </c>
      <c r="K27" s="23">
        <v>483.0</v>
      </c>
      <c r="L27" s="23">
        <v>217346.0</v>
      </c>
      <c r="M27" s="24">
        <v>0.59121016024307</v>
      </c>
      <c r="N27" s="23">
        <v>290454.0</v>
      </c>
      <c r="O27" s="24">
        <v>0.79007368841958</v>
      </c>
      <c r="P27" s="23">
        <v>330788.0</v>
      </c>
      <c r="Q27" s="24">
        <v>0.89978755756483</v>
      </c>
      <c r="R27" s="23">
        <v>361332.0</v>
      </c>
      <c r="S27" s="24">
        <v>0.98287131863917</v>
      </c>
      <c r="T27" s="25">
        <v>5.49817615041251</v>
      </c>
    </row>
    <row r="28" ht="15.75" customHeight="1">
      <c r="A28" s="22" t="s">
        <v>27</v>
      </c>
      <c r="B28" s="23">
        <v>3067621.0</v>
      </c>
      <c r="C28" s="23">
        <v>2207662.0</v>
      </c>
      <c r="D28" s="23">
        <v>682105.0</v>
      </c>
      <c r="E28" s="23">
        <v>138223.0</v>
      </c>
      <c r="F28" s="23">
        <v>39631.0</v>
      </c>
      <c r="G28" s="23">
        <v>31451.0</v>
      </c>
      <c r="H28" s="23">
        <v>4682.0</v>
      </c>
      <c r="I28" s="23">
        <v>2281.0</v>
      </c>
      <c r="J28" s="23">
        <v>464.0</v>
      </c>
      <c r="K28" s="23">
        <v>753.0</v>
      </c>
      <c r="L28" s="23">
        <v>2207662.0</v>
      </c>
      <c r="M28" s="24">
        <v>0.71966582573271</v>
      </c>
      <c r="N28" s="23">
        <v>2889767.0</v>
      </c>
      <c r="O28" s="24">
        <v>0.9420221728825</v>
      </c>
      <c r="P28" s="23">
        <v>3027990.0</v>
      </c>
      <c r="Q28" s="24">
        <v>0.98708086820373</v>
      </c>
      <c r="R28" s="23">
        <v>3064123.0</v>
      </c>
      <c r="S28" s="24">
        <v>0.99885970268165</v>
      </c>
      <c r="T28" s="25">
        <v>2.78701915914645</v>
      </c>
    </row>
    <row r="29" ht="15.75" customHeight="1">
      <c r="A29" s="104" t="s">
        <v>29</v>
      </c>
      <c r="B29" s="105">
        <v>1131724.0</v>
      </c>
      <c r="C29" s="105">
        <v>790817.0</v>
      </c>
      <c r="D29" s="105">
        <v>211398.0</v>
      </c>
      <c r="E29" s="105">
        <v>88894.0</v>
      </c>
      <c r="F29" s="105">
        <v>40615.0</v>
      </c>
      <c r="G29" s="105">
        <v>29138.0</v>
      </c>
      <c r="H29" s="105">
        <v>6038.0</v>
      </c>
      <c r="I29" s="105">
        <v>3104.0</v>
      </c>
      <c r="J29" s="105">
        <v>1037.0</v>
      </c>
      <c r="K29" s="105">
        <v>1298.0</v>
      </c>
      <c r="L29" s="105">
        <v>790817.0</v>
      </c>
      <c r="M29" s="106">
        <v>0.69877196206849</v>
      </c>
      <c r="N29" s="105">
        <v>1002215.0</v>
      </c>
      <c r="O29" s="106">
        <v>0.88556485503533</v>
      </c>
      <c r="P29" s="105">
        <v>1091109.0</v>
      </c>
      <c r="Q29" s="106">
        <v>0.96411227472423</v>
      </c>
      <c r="R29" s="105">
        <v>1126285.0</v>
      </c>
      <c r="S29" s="106">
        <v>0.99519405791518</v>
      </c>
      <c r="T29" s="107">
        <v>3.53237405939964</v>
      </c>
    </row>
    <row r="30" ht="15.75" customHeight="1">
      <c r="A30" s="22" t="s">
        <v>30</v>
      </c>
      <c r="B30" s="23">
        <v>294953.0</v>
      </c>
      <c r="C30" s="23">
        <v>150812.0</v>
      </c>
      <c r="D30" s="23">
        <v>78819.0</v>
      </c>
      <c r="E30" s="23">
        <v>36527.0</v>
      </c>
      <c r="F30" s="23">
        <v>28795.0</v>
      </c>
      <c r="G30" s="23">
        <v>18052.0</v>
      </c>
      <c r="H30" s="23">
        <v>5400.0</v>
      </c>
      <c r="I30" s="23">
        <v>3022.0</v>
      </c>
      <c r="J30" s="23">
        <v>1026.0</v>
      </c>
      <c r="K30" s="23">
        <v>1295.0</v>
      </c>
      <c r="L30" s="23">
        <v>150812.0</v>
      </c>
      <c r="M30" s="24">
        <v>0.5113085813672</v>
      </c>
      <c r="N30" s="23">
        <v>229631.0</v>
      </c>
      <c r="O30" s="24">
        <v>0.77853420714487</v>
      </c>
      <c r="P30" s="23">
        <v>266158.0</v>
      </c>
      <c r="Q30" s="24">
        <v>0.90237427657966</v>
      </c>
      <c r="R30" s="23">
        <v>289610.0</v>
      </c>
      <c r="S30" s="24">
        <v>0.98188524951433</v>
      </c>
      <c r="T30" s="25">
        <v>5.91954141846328</v>
      </c>
    </row>
    <row r="31" ht="15.75" customHeight="1">
      <c r="A31" s="22" t="s">
        <v>43</v>
      </c>
      <c r="B31" s="23">
        <v>176525.0</v>
      </c>
      <c r="C31" s="23">
        <v>153179.0</v>
      </c>
      <c r="D31" s="23">
        <v>19121.0</v>
      </c>
      <c r="E31" s="23">
        <v>3732.0</v>
      </c>
      <c r="F31" s="23">
        <v>493.0</v>
      </c>
      <c r="G31" s="23">
        <v>439.0</v>
      </c>
      <c r="H31" s="23">
        <v>28.0</v>
      </c>
      <c r="I31" s="23">
        <v>17.0</v>
      </c>
      <c r="J31" s="23">
        <v>8.0</v>
      </c>
      <c r="K31" s="23">
        <v>1.0</v>
      </c>
      <c r="L31" s="23">
        <v>153179.0</v>
      </c>
      <c r="M31" s="24">
        <v>0.86774677807676</v>
      </c>
      <c r="N31" s="23">
        <v>172300.0</v>
      </c>
      <c r="O31" s="24">
        <v>0.9760657130718</v>
      </c>
      <c r="P31" s="23">
        <v>176032.0</v>
      </c>
      <c r="Q31" s="24">
        <v>0.99720719444838</v>
      </c>
      <c r="R31" s="23">
        <v>176499.0</v>
      </c>
      <c r="S31" s="24">
        <v>0.99985271208044</v>
      </c>
      <c r="T31" s="25">
        <v>2.03755275456734</v>
      </c>
    </row>
    <row r="32" ht="15.75" customHeight="1">
      <c r="A32" s="22" t="s">
        <v>44</v>
      </c>
      <c r="B32" s="23">
        <v>660246.0</v>
      </c>
      <c r="C32" s="23">
        <v>486826.0</v>
      </c>
      <c r="D32" s="23">
        <v>113458.0</v>
      </c>
      <c r="E32" s="23">
        <v>48635.0</v>
      </c>
      <c r="F32" s="23">
        <v>11327.0</v>
      </c>
      <c r="G32" s="23">
        <v>10647.0</v>
      </c>
      <c r="H32" s="23">
        <v>610.0</v>
      </c>
      <c r="I32" s="23">
        <v>65.0</v>
      </c>
      <c r="J32" s="23">
        <v>3.0</v>
      </c>
      <c r="K32" s="23">
        <v>2.0</v>
      </c>
      <c r="L32" s="23">
        <v>486826.0</v>
      </c>
      <c r="M32" s="24">
        <v>0.73734032466687</v>
      </c>
      <c r="N32" s="23">
        <v>600284.0</v>
      </c>
      <c r="O32" s="24">
        <v>0.90918233506905</v>
      </c>
      <c r="P32" s="23">
        <v>648919.0</v>
      </c>
      <c r="Q32" s="24">
        <v>0.98284427319514</v>
      </c>
      <c r="R32" s="23">
        <v>660176.0</v>
      </c>
      <c r="S32" s="24">
        <v>0.99989397891089</v>
      </c>
      <c r="T32" s="25">
        <v>2.86560918203215</v>
      </c>
    </row>
    <row r="33" ht="15.75" customHeight="1">
      <c r="A33" s="104" t="s">
        <v>31</v>
      </c>
      <c r="B33" s="105">
        <v>96977.0</v>
      </c>
      <c r="C33" s="105">
        <v>32544.0</v>
      </c>
      <c r="D33" s="105">
        <v>23517.0</v>
      </c>
      <c r="E33" s="105">
        <v>24936.0</v>
      </c>
      <c r="F33" s="105">
        <v>15980.0</v>
      </c>
      <c r="G33" s="105">
        <v>12427.0</v>
      </c>
      <c r="H33" s="105">
        <v>2552.0</v>
      </c>
      <c r="I33" s="105">
        <v>766.0</v>
      </c>
      <c r="J33" s="105">
        <v>157.0</v>
      </c>
      <c r="K33" s="105">
        <v>78.0</v>
      </c>
      <c r="L33" s="105">
        <v>32544.0</v>
      </c>
      <c r="M33" s="106">
        <v>0.3355847262753</v>
      </c>
      <c r="N33" s="105">
        <v>56061.0</v>
      </c>
      <c r="O33" s="106">
        <v>0.57808552543387</v>
      </c>
      <c r="P33" s="105">
        <v>80997.0</v>
      </c>
      <c r="Q33" s="106">
        <v>0.83521866009466</v>
      </c>
      <c r="R33" s="105">
        <v>95976.0</v>
      </c>
      <c r="S33" s="106">
        <v>0.98967796487827</v>
      </c>
      <c r="T33" s="107">
        <v>7.58751559648164</v>
      </c>
    </row>
    <row r="34" ht="15.75" customHeight="1">
      <c r="A34" s="22" t="s">
        <v>32</v>
      </c>
      <c r="B34" s="23">
        <v>27844.0</v>
      </c>
      <c r="C34" s="23">
        <v>4739.0</v>
      </c>
      <c r="D34" s="23">
        <v>7052.0</v>
      </c>
      <c r="E34" s="23">
        <v>9784.0</v>
      </c>
      <c r="F34" s="23">
        <v>6269.0</v>
      </c>
      <c r="G34" s="23">
        <v>5390.0</v>
      </c>
      <c r="H34" s="23">
        <v>744.0</v>
      </c>
      <c r="I34" s="23">
        <v>94.0</v>
      </c>
      <c r="J34" s="23">
        <v>24.0</v>
      </c>
      <c r="K34" s="23">
        <v>17.0</v>
      </c>
      <c r="L34" s="23">
        <v>4739.0</v>
      </c>
      <c r="M34" s="24">
        <v>0.17019824737825</v>
      </c>
      <c r="N34" s="23">
        <v>11791.0</v>
      </c>
      <c r="O34" s="24">
        <v>0.42346645596897</v>
      </c>
      <c r="P34" s="23">
        <v>21575.0</v>
      </c>
      <c r="Q34" s="24">
        <v>0.77485275104152</v>
      </c>
      <c r="R34" s="23">
        <v>27709.0</v>
      </c>
      <c r="S34" s="24">
        <v>0.9951515586841</v>
      </c>
      <c r="T34" s="25">
        <v>9.13139275966097</v>
      </c>
    </row>
    <row r="35" ht="15.75" customHeight="1">
      <c r="A35" s="22" t="s">
        <v>33</v>
      </c>
      <c r="B35" s="23">
        <v>52225.0</v>
      </c>
      <c r="C35" s="23">
        <v>14779.0</v>
      </c>
      <c r="D35" s="23">
        <v>13733.0</v>
      </c>
      <c r="E35" s="23">
        <v>14102.0</v>
      </c>
      <c r="F35" s="23">
        <v>9611.0</v>
      </c>
      <c r="G35" s="23">
        <v>6957.0</v>
      </c>
      <c r="H35" s="23">
        <v>1791.0</v>
      </c>
      <c r="I35" s="23">
        <v>670.0</v>
      </c>
      <c r="J35" s="23">
        <v>132.0</v>
      </c>
      <c r="K35" s="23">
        <v>61.0</v>
      </c>
      <c r="L35" s="23">
        <v>14779.0</v>
      </c>
      <c r="M35" s="24">
        <v>0.28298707515558</v>
      </c>
      <c r="N35" s="23">
        <v>28512.0</v>
      </c>
      <c r="O35" s="24">
        <v>0.54594542843466</v>
      </c>
      <c r="P35" s="23">
        <v>42614.0</v>
      </c>
      <c r="Q35" s="24">
        <v>0.81596936333174</v>
      </c>
      <c r="R35" s="23">
        <v>51362.0</v>
      </c>
      <c r="S35" s="24">
        <v>0.98347534705601</v>
      </c>
      <c r="T35" s="25">
        <v>8.38971756821446</v>
      </c>
    </row>
    <row r="36" ht="15.75" customHeight="1">
      <c r="A36" s="22" t="s">
        <v>46</v>
      </c>
      <c r="B36" s="23">
        <v>16908.0</v>
      </c>
      <c r="C36" s="23">
        <v>13026.0</v>
      </c>
      <c r="D36" s="23">
        <v>2732.0</v>
      </c>
      <c r="E36" s="23">
        <v>1050.0</v>
      </c>
      <c r="F36" s="23">
        <v>100.0</v>
      </c>
      <c r="G36" s="23">
        <v>80.0</v>
      </c>
      <c r="H36" s="23">
        <v>17.0</v>
      </c>
      <c r="I36" s="23">
        <v>2.0</v>
      </c>
      <c r="J36" s="23">
        <v>1.0</v>
      </c>
      <c r="K36" s="23">
        <v>0.0</v>
      </c>
      <c r="L36" s="23">
        <v>13026.0</v>
      </c>
      <c r="M36" s="24">
        <v>0.77040454222853</v>
      </c>
      <c r="N36" s="23">
        <v>15758.0</v>
      </c>
      <c r="O36" s="24">
        <v>0.93198485923823</v>
      </c>
      <c r="P36" s="23">
        <v>16808.0</v>
      </c>
      <c r="Q36" s="24">
        <v>0.99408563993376</v>
      </c>
      <c r="R36" s="23">
        <v>16905.0</v>
      </c>
      <c r="S36" s="24">
        <v>0.99982256919801</v>
      </c>
      <c r="T36" s="25">
        <v>2.56724627395316</v>
      </c>
    </row>
    <row r="37" ht="15.75" customHeight="1">
      <c r="A37" s="104" t="s">
        <v>47</v>
      </c>
      <c r="B37" s="105">
        <v>476484.0</v>
      </c>
      <c r="C37" s="105">
        <v>240861.0</v>
      </c>
      <c r="D37" s="105">
        <v>139004.0</v>
      </c>
      <c r="E37" s="105">
        <v>67239.0</v>
      </c>
      <c r="F37" s="105">
        <v>29380.0</v>
      </c>
      <c r="G37" s="105">
        <v>24592.0</v>
      </c>
      <c r="H37" s="105">
        <v>3704.0</v>
      </c>
      <c r="I37" s="105">
        <v>964.0</v>
      </c>
      <c r="J37" s="105">
        <v>102.0</v>
      </c>
      <c r="K37" s="105">
        <v>18.0</v>
      </c>
      <c r="L37" s="105">
        <v>240861.0</v>
      </c>
      <c r="M37" s="106">
        <v>0.50549651195003</v>
      </c>
      <c r="N37" s="105">
        <v>379865.0</v>
      </c>
      <c r="O37" s="106">
        <v>0.79722509045424</v>
      </c>
      <c r="P37" s="105">
        <v>447104.0</v>
      </c>
      <c r="Q37" s="106">
        <v>0.93834000721955</v>
      </c>
      <c r="R37" s="105">
        <v>475400.0</v>
      </c>
      <c r="S37" s="106">
        <v>0.99772500230858</v>
      </c>
      <c r="T37" s="107">
        <v>4.62070604679276</v>
      </c>
    </row>
    <row r="38" ht="15.75" customHeight="1">
      <c r="A38" s="22" t="s">
        <v>48</v>
      </c>
      <c r="B38" s="23">
        <v>131818.0</v>
      </c>
      <c r="C38" s="23">
        <v>47973.0</v>
      </c>
      <c r="D38" s="23">
        <v>45311.0</v>
      </c>
      <c r="E38" s="23">
        <v>26324.0</v>
      </c>
      <c r="F38" s="23">
        <v>12210.0</v>
      </c>
      <c r="G38" s="23">
        <v>10214.0</v>
      </c>
      <c r="H38" s="23">
        <v>1534.0</v>
      </c>
      <c r="I38" s="23">
        <v>406.0</v>
      </c>
      <c r="J38" s="23">
        <v>47.0</v>
      </c>
      <c r="K38" s="23">
        <v>9.0</v>
      </c>
      <c r="L38" s="23">
        <v>47973.0</v>
      </c>
      <c r="M38" s="24">
        <v>0.36393360542566</v>
      </c>
      <c r="N38" s="23">
        <v>93284.0</v>
      </c>
      <c r="O38" s="24">
        <v>0.70767270023821</v>
      </c>
      <c r="P38" s="23">
        <v>119608.0</v>
      </c>
      <c r="Q38" s="24">
        <v>0.90737228603074</v>
      </c>
      <c r="R38" s="23">
        <v>131356.0</v>
      </c>
      <c r="S38" s="24">
        <v>0.99649516757954</v>
      </c>
      <c r="T38" s="25">
        <v>5.81608733253425</v>
      </c>
    </row>
    <row r="39" ht="15.75" customHeight="1">
      <c r="A39" s="22" t="s">
        <v>49</v>
      </c>
      <c r="B39" s="23">
        <v>137348.0</v>
      </c>
      <c r="C39" s="23">
        <v>85678.0</v>
      </c>
      <c r="D39" s="23">
        <v>33290.0</v>
      </c>
      <c r="E39" s="23">
        <v>13744.0</v>
      </c>
      <c r="F39" s="23">
        <v>4636.0</v>
      </c>
      <c r="G39" s="23">
        <v>4009.0</v>
      </c>
      <c r="H39" s="23">
        <v>527.0</v>
      </c>
      <c r="I39" s="23">
        <v>87.0</v>
      </c>
      <c r="J39" s="23">
        <v>12.0</v>
      </c>
      <c r="K39" s="23">
        <v>1.0</v>
      </c>
      <c r="L39" s="23">
        <v>85678.0</v>
      </c>
      <c r="M39" s="24">
        <v>0.62380231237441</v>
      </c>
      <c r="N39" s="23">
        <v>118968.0</v>
      </c>
      <c r="O39" s="24">
        <v>0.86617934007048</v>
      </c>
      <c r="P39" s="23">
        <v>132712.0</v>
      </c>
      <c r="Q39" s="24">
        <v>0.9662463232082</v>
      </c>
      <c r="R39" s="23">
        <v>137248.0</v>
      </c>
      <c r="S39" s="24">
        <v>0.99927192241605</v>
      </c>
      <c r="T39" s="25">
        <v>3.60542563415558</v>
      </c>
    </row>
    <row r="40" ht="15.75" customHeight="1">
      <c r="A40" s="22" t="s">
        <v>50</v>
      </c>
      <c r="B40" s="23">
        <v>207318.0</v>
      </c>
      <c r="C40" s="23">
        <v>107210.0</v>
      </c>
      <c r="D40" s="23">
        <v>60403.0</v>
      </c>
      <c r="E40" s="23">
        <v>27171.0</v>
      </c>
      <c r="F40" s="23">
        <v>12534.0</v>
      </c>
      <c r="G40" s="23">
        <v>10369.0</v>
      </c>
      <c r="H40" s="23">
        <v>1643.0</v>
      </c>
      <c r="I40" s="23">
        <v>471.0</v>
      </c>
      <c r="J40" s="23">
        <v>43.0</v>
      </c>
      <c r="K40" s="23">
        <v>8.0</v>
      </c>
      <c r="L40" s="23">
        <v>107210.0</v>
      </c>
      <c r="M40" s="24">
        <v>0.51712827636771</v>
      </c>
      <c r="N40" s="23">
        <v>167613.0</v>
      </c>
      <c r="O40" s="24">
        <v>0.80848262090122</v>
      </c>
      <c r="P40" s="23">
        <v>194784.0</v>
      </c>
      <c r="Q40" s="24">
        <v>0.93954215263508</v>
      </c>
      <c r="R40" s="23">
        <v>206796.0</v>
      </c>
      <c r="S40" s="24">
        <v>0.99748212890342</v>
      </c>
      <c r="T40" s="25">
        <v>4.53327496888837</v>
      </c>
    </row>
    <row r="41" ht="15.75" customHeight="1">
      <c r="A41" s="104" t="s">
        <v>35</v>
      </c>
      <c r="B41" s="105">
        <v>571394.0</v>
      </c>
      <c r="C41" s="105">
        <v>323887.0</v>
      </c>
      <c r="D41" s="105">
        <v>151594.0</v>
      </c>
      <c r="E41" s="105">
        <v>53823.0</v>
      </c>
      <c r="F41" s="105">
        <v>42090.0</v>
      </c>
      <c r="G41" s="105">
        <v>32156.0</v>
      </c>
      <c r="H41" s="105">
        <v>7621.0</v>
      </c>
      <c r="I41" s="105">
        <v>2053.0</v>
      </c>
      <c r="J41" s="105">
        <v>204.0</v>
      </c>
      <c r="K41" s="105">
        <v>56.0</v>
      </c>
      <c r="L41" s="105">
        <v>323887.0</v>
      </c>
      <c r="M41" s="106">
        <v>0.56683654361089</v>
      </c>
      <c r="N41" s="105">
        <v>475481.0</v>
      </c>
      <c r="O41" s="106">
        <v>0.83214209459672</v>
      </c>
      <c r="P41" s="105">
        <v>529304.0</v>
      </c>
      <c r="Q41" s="106">
        <v>0.92633804345163</v>
      </c>
      <c r="R41" s="105">
        <v>569081.0</v>
      </c>
      <c r="S41" s="106">
        <v>0.99595200509631</v>
      </c>
      <c r="T41" s="107">
        <v>4.51471401519792</v>
      </c>
    </row>
    <row r="42" ht="15.75" customHeight="1">
      <c r="A42" s="22" t="s">
        <v>36</v>
      </c>
      <c r="B42" s="23">
        <v>84507.0</v>
      </c>
      <c r="C42" s="23">
        <v>4902.0</v>
      </c>
      <c r="D42" s="23">
        <v>13189.0</v>
      </c>
      <c r="E42" s="23">
        <v>30050.0</v>
      </c>
      <c r="F42" s="23">
        <v>36366.0</v>
      </c>
      <c r="G42" s="23">
        <v>27573.0</v>
      </c>
      <c r="H42" s="23">
        <v>6845.0</v>
      </c>
      <c r="I42" s="23">
        <v>1742.0</v>
      </c>
      <c r="J42" s="23">
        <v>168.0</v>
      </c>
      <c r="K42" s="23">
        <v>38.0</v>
      </c>
      <c r="L42" s="23">
        <v>4902.0</v>
      </c>
      <c r="M42" s="24">
        <v>0.05800702900351</v>
      </c>
      <c r="N42" s="23">
        <v>18091.0</v>
      </c>
      <c r="O42" s="24">
        <v>0.2140769403718</v>
      </c>
      <c r="P42" s="23">
        <v>48141.0</v>
      </c>
      <c r="Q42" s="24">
        <v>0.56966878483439</v>
      </c>
      <c r="R42" s="23">
        <v>82559.0</v>
      </c>
      <c r="S42" s="24">
        <v>0.97694865514099</v>
      </c>
      <c r="T42" s="25">
        <v>13.4803684901843</v>
      </c>
    </row>
    <row r="43" ht="15.75" customHeight="1">
      <c r="A43" s="22" t="s">
        <v>37</v>
      </c>
      <c r="B43" s="23">
        <v>244.0</v>
      </c>
      <c r="C43" s="23">
        <v>41.0</v>
      </c>
      <c r="D43" s="23">
        <v>75.0</v>
      </c>
      <c r="E43" s="23">
        <v>69.0</v>
      </c>
      <c r="F43" s="23">
        <v>59.0</v>
      </c>
      <c r="G43" s="23">
        <v>41.0</v>
      </c>
      <c r="H43" s="23">
        <v>11.0</v>
      </c>
      <c r="I43" s="23">
        <v>6.0</v>
      </c>
      <c r="J43" s="23">
        <v>0.0</v>
      </c>
      <c r="K43" s="23">
        <v>1.0</v>
      </c>
      <c r="L43" s="23">
        <v>41.0</v>
      </c>
      <c r="M43" s="24">
        <v>0.16803278688525</v>
      </c>
      <c r="N43" s="23">
        <v>116.0</v>
      </c>
      <c r="O43" s="24">
        <v>0.47540983606557</v>
      </c>
      <c r="P43" s="23">
        <v>185.0</v>
      </c>
      <c r="Q43" s="24">
        <v>0.75819672131148</v>
      </c>
      <c r="R43" s="23">
        <v>237.0</v>
      </c>
      <c r="S43" s="24">
        <v>0.97131147540984</v>
      </c>
      <c r="T43" s="25">
        <v>10.1311475409836</v>
      </c>
    </row>
    <row r="44" ht="15.75" customHeight="1">
      <c r="A44" s="22" t="s">
        <v>38</v>
      </c>
      <c r="B44" s="23">
        <v>486643.0</v>
      </c>
      <c r="C44" s="23">
        <v>318944.0</v>
      </c>
      <c r="D44" s="23">
        <v>138330.0</v>
      </c>
      <c r="E44" s="23">
        <v>23704.0</v>
      </c>
      <c r="F44" s="23">
        <v>5665.0</v>
      </c>
      <c r="G44" s="23">
        <v>4542.0</v>
      </c>
      <c r="H44" s="23">
        <v>765.0</v>
      </c>
      <c r="I44" s="23">
        <v>305.0</v>
      </c>
      <c r="J44" s="23">
        <v>36.0</v>
      </c>
      <c r="K44" s="23">
        <v>17.0</v>
      </c>
      <c r="L44" s="23">
        <v>318944.0</v>
      </c>
      <c r="M44" s="24">
        <v>0.65539625557133</v>
      </c>
      <c r="N44" s="23">
        <v>457274.0</v>
      </c>
      <c r="O44" s="24">
        <v>0.93964980488777</v>
      </c>
      <c r="P44" s="23">
        <v>480978.0</v>
      </c>
      <c r="Q44" s="24">
        <v>0.98835902293879</v>
      </c>
      <c r="R44" s="23">
        <v>486285.0</v>
      </c>
      <c r="S44" s="24">
        <v>0.99926434778678</v>
      </c>
      <c r="T44" s="25">
        <v>2.95498548217071</v>
      </c>
    </row>
    <row r="45" ht="15.75" customHeight="1">
      <c r="A45" s="104" t="s">
        <v>52</v>
      </c>
      <c r="B45" s="105">
        <v>9047.0</v>
      </c>
      <c r="C45" s="105">
        <v>4373.0</v>
      </c>
      <c r="D45" s="105">
        <v>2711.0</v>
      </c>
      <c r="E45" s="105">
        <v>1140.0</v>
      </c>
      <c r="F45" s="105">
        <v>823.0</v>
      </c>
      <c r="G45" s="105">
        <v>384.0</v>
      </c>
      <c r="H45" s="105">
        <v>187.0</v>
      </c>
      <c r="I45" s="105">
        <v>143.0</v>
      </c>
      <c r="J45" s="105">
        <v>69.0</v>
      </c>
      <c r="K45" s="105">
        <v>40.0</v>
      </c>
      <c r="L45" s="105">
        <v>4373.0</v>
      </c>
      <c r="M45" s="106">
        <v>0.48336465126561</v>
      </c>
      <c r="N45" s="105">
        <v>7084.0</v>
      </c>
      <c r="O45" s="106">
        <v>0.78302199624185</v>
      </c>
      <c r="P45" s="105">
        <v>8224.0</v>
      </c>
      <c r="Q45" s="106">
        <v>0.90903061788438</v>
      </c>
      <c r="R45" s="105">
        <v>8795.0</v>
      </c>
      <c r="S45" s="106">
        <v>0.97214546258428</v>
      </c>
      <c r="T45" s="107">
        <v>6.36973582403007</v>
      </c>
    </row>
    <row r="46" ht="15.75" customHeight="1">
      <c r="A46" s="22" t="s">
        <v>53</v>
      </c>
      <c r="B46" s="23">
        <v>6892.0</v>
      </c>
      <c r="C46" s="23">
        <v>3963.0</v>
      </c>
      <c r="D46" s="23">
        <v>2157.0</v>
      </c>
      <c r="E46" s="23">
        <v>666.0</v>
      </c>
      <c r="F46" s="23">
        <v>106.0</v>
      </c>
      <c r="G46" s="23">
        <v>94.0</v>
      </c>
      <c r="H46" s="23">
        <v>8.0</v>
      </c>
      <c r="I46" s="26">
        <v>3.0</v>
      </c>
      <c r="J46" s="26">
        <v>1.0</v>
      </c>
      <c r="K46" s="26">
        <v>0.0</v>
      </c>
      <c r="L46" s="23">
        <v>3963.0</v>
      </c>
      <c r="M46" s="24">
        <v>0.57501450957632</v>
      </c>
      <c r="N46" s="23">
        <v>6120.0</v>
      </c>
      <c r="O46" s="24">
        <v>0.88798607080673</v>
      </c>
      <c r="P46" s="23">
        <v>6786.0</v>
      </c>
      <c r="Q46" s="24">
        <v>0.98461984910041</v>
      </c>
      <c r="R46" s="23">
        <v>6888.0</v>
      </c>
      <c r="S46" s="24">
        <v>0.99941961694719</v>
      </c>
      <c r="T46" s="25">
        <v>3.4531340684852</v>
      </c>
    </row>
    <row r="47" ht="15.75" customHeight="1">
      <c r="A47" s="22" t="s">
        <v>54</v>
      </c>
      <c r="B47" s="23">
        <v>637.0</v>
      </c>
      <c r="C47" s="23">
        <v>28.0</v>
      </c>
      <c r="D47" s="23">
        <v>43.0</v>
      </c>
      <c r="E47" s="23">
        <v>48.0</v>
      </c>
      <c r="F47" s="23">
        <v>518.0</v>
      </c>
      <c r="G47" s="23">
        <v>142.0</v>
      </c>
      <c r="H47" s="23">
        <v>147.0</v>
      </c>
      <c r="I47" s="23">
        <v>138.0</v>
      </c>
      <c r="J47" s="23">
        <v>68.0</v>
      </c>
      <c r="K47" s="23">
        <v>23.0</v>
      </c>
      <c r="L47" s="23">
        <v>28.0</v>
      </c>
      <c r="M47" s="24">
        <v>0.04395604395604</v>
      </c>
      <c r="N47" s="23">
        <v>71.0</v>
      </c>
      <c r="O47" s="24">
        <v>0.11145996860283</v>
      </c>
      <c r="P47" s="23">
        <v>119.0</v>
      </c>
      <c r="Q47" s="24">
        <v>0.18681318681319</v>
      </c>
      <c r="R47" s="23">
        <v>408.0</v>
      </c>
      <c r="S47" s="24">
        <v>0.64050235478807</v>
      </c>
      <c r="T47" s="25">
        <v>34.1750392464678</v>
      </c>
    </row>
    <row r="48" ht="15.75" customHeight="1">
      <c r="A48" s="22" t="s">
        <v>55</v>
      </c>
      <c r="B48" s="23">
        <v>16.0</v>
      </c>
      <c r="C48" s="23">
        <v>12.0</v>
      </c>
      <c r="D48" s="26">
        <v>2.0</v>
      </c>
      <c r="E48" s="23">
        <v>2.0</v>
      </c>
      <c r="F48" s="23">
        <v>0.0</v>
      </c>
      <c r="G48" s="23">
        <v>0.0</v>
      </c>
      <c r="H48" s="26">
        <v>0.0</v>
      </c>
      <c r="I48" s="26">
        <v>0.0</v>
      </c>
      <c r="J48" s="26">
        <v>0.0</v>
      </c>
      <c r="K48" s="26">
        <v>0.0</v>
      </c>
      <c r="L48" s="23">
        <v>12.0</v>
      </c>
      <c r="M48" s="24">
        <v>0.75</v>
      </c>
      <c r="N48" s="23">
        <v>14.0</v>
      </c>
      <c r="O48" s="24">
        <v>0.875</v>
      </c>
      <c r="P48" s="23">
        <v>16.0</v>
      </c>
      <c r="Q48" s="24">
        <v>1.0</v>
      </c>
      <c r="R48" s="23">
        <v>16.0</v>
      </c>
      <c r="S48" s="24">
        <v>1.0</v>
      </c>
      <c r="T48" s="25">
        <v>2.8125</v>
      </c>
    </row>
    <row r="49" ht="15.75" customHeight="1">
      <c r="A49" s="22" t="s">
        <v>56</v>
      </c>
      <c r="B49" s="23">
        <v>1485.0</v>
      </c>
      <c r="C49" s="23">
        <v>370.0</v>
      </c>
      <c r="D49" s="23">
        <v>509.0</v>
      </c>
      <c r="E49" s="23">
        <v>424.0</v>
      </c>
      <c r="F49" s="23">
        <v>182.0</v>
      </c>
      <c r="G49" s="23">
        <v>148.0</v>
      </c>
      <c r="H49" s="23">
        <v>32.0</v>
      </c>
      <c r="I49" s="23">
        <v>2.0</v>
      </c>
      <c r="J49" s="26">
        <v>0.0</v>
      </c>
      <c r="K49" s="26">
        <v>0.0</v>
      </c>
      <c r="L49" s="23">
        <v>370.0</v>
      </c>
      <c r="M49" s="24">
        <v>0.24915824915825</v>
      </c>
      <c r="N49" s="23">
        <v>879.0</v>
      </c>
      <c r="O49" s="24">
        <v>0.59191919191919</v>
      </c>
      <c r="P49" s="23">
        <v>1303.0</v>
      </c>
      <c r="Q49" s="24">
        <v>0.87744107744108</v>
      </c>
      <c r="R49" s="23">
        <v>1483.0</v>
      </c>
      <c r="S49" s="24">
        <v>0.9986531986532</v>
      </c>
      <c r="T49" s="25">
        <v>6.99090909090909</v>
      </c>
    </row>
    <row r="50" ht="15.75" customHeight="1">
      <c r="A50" s="22" t="s">
        <v>57</v>
      </c>
      <c r="B50" s="23">
        <v>17.0</v>
      </c>
      <c r="C50" s="23">
        <v>0.0</v>
      </c>
      <c r="D50" s="26">
        <v>0.0</v>
      </c>
      <c r="E50" s="26">
        <v>0.0</v>
      </c>
      <c r="F50" s="23">
        <v>17.0</v>
      </c>
      <c r="G50" s="26">
        <v>0.0</v>
      </c>
      <c r="H50" s="26">
        <v>0.0</v>
      </c>
      <c r="I50" s="26">
        <v>0.0</v>
      </c>
      <c r="J50" s="26">
        <v>0.0</v>
      </c>
      <c r="K50" s="23">
        <v>17.0</v>
      </c>
      <c r="L50" s="23">
        <v>0.0</v>
      </c>
      <c r="M50" s="24">
        <v>0.0</v>
      </c>
      <c r="N50" s="23">
        <v>0.0</v>
      </c>
      <c r="O50" s="24">
        <v>0.0</v>
      </c>
      <c r="P50" s="23">
        <v>0.0</v>
      </c>
      <c r="Q50" s="24">
        <v>0.0</v>
      </c>
      <c r="R50" s="23">
        <v>0.0</v>
      </c>
      <c r="S50" s="24">
        <v>0.0</v>
      </c>
      <c r="T50" s="25">
        <v>96.0</v>
      </c>
    </row>
    <row r="51" ht="15.75" customHeight="1">
      <c r="A51" s="27" t="s">
        <v>58</v>
      </c>
    </row>
    <row r="52" ht="2.25" customHeight="1">
      <c r="A52" s="67"/>
    </row>
    <row r="53" ht="12.75" customHeight="1">
      <c r="A53" s="29" t="s">
        <v>59</v>
      </c>
    </row>
    <row r="54" ht="12.75" customHeight="1">
      <c r="A54" s="29" t="s">
        <v>60</v>
      </c>
      <c r="P54" s="28" t="s">
        <v>61</v>
      </c>
    </row>
    <row r="55" ht="12.75" customHeight="1">
      <c r="A55" s="29" t="s">
        <v>62</v>
      </c>
      <c r="P55" s="28" t="s">
        <v>63</v>
      </c>
    </row>
    <row r="56" ht="12.75" customHeight="1">
      <c r="P56" s="28" t="s">
        <v>64</v>
      </c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T2"/>
    <mergeCell ref="A4:A5"/>
    <mergeCell ref="L4:M4"/>
    <mergeCell ref="N4:O4"/>
    <mergeCell ref="P4:Q4"/>
    <mergeCell ref="R4:S4"/>
    <mergeCell ref="B5:K5"/>
  </mergeCells>
  <printOptions/>
  <pageMargins bottom="0.15748031496062992" footer="0.0" header="0.0" left="0.2362204724409449" right="0.2362204724409449" top="0.5511811023622047"/>
  <pageSetup fitToHeight="0" paperSize="9" orientation="landscape"/>
  <headerFooter>
    <oddHeader>&amp;LWydział Statystycznej Informacji Zarządczej Departament Strategii i Funduszy Europejskich Ministerstwo Sprawiedliwości &amp;R&amp;D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3.29"/>
    <col customWidth="1" min="2" max="19" width="8.71"/>
    <col customWidth="1" min="20" max="20" width="12.71"/>
    <col customWidth="1" min="21" max="26" width="8.71"/>
  </cols>
  <sheetData>
    <row r="3">
      <c r="A3" s="108" t="s">
        <v>69</v>
      </c>
    </row>
    <row r="5">
      <c r="A5" s="109" t="s">
        <v>1</v>
      </c>
      <c r="B5" s="110" t="s">
        <v>2</v>
      </c>
      <c r="C5" s="111" t="s">
        <v>3</v>
      </c>
      <c r="D5" s="111" t="s">
        <v>4</v>
      </c>
      <c r="E5" s="111" t="s">
        <v>5</v>
      </c>
      <c r="F5" s="110" t="s">
        <v>6</v>
      </c>
      <c r="G5" s="111" t="s">
        <v>7</v>
      </c>
      <c r="H5" s="111" t="s">
        <v>8</v>
      </c>
      <c r="I5" s="111" t="s">
        <v>9</v>
      </c>
      <c r="J5" s="111" t="s">
        <v>10</v>
      </c>
      <c r="K5" s="111" t="s">
        <v>11</v>
      </c>
      <c r="L5" s="112" t="s">
        <v>12</v>
      </c>
      <c r="M5" s="5"/>
      <c r="N5" s="112" t="s">
        <v>13</v>
      </c>
      <c r="O5" s="5"/>
      <c r="P5" s="112" t="s">
        <v>14</v>
      </c>
      <c r="Q5" s="5"/>
      <c r="R5" s="112" t="s">
        <v>15</v>
      </c>
      <c r="S5" s="5"/>
      <c r="T5" s="33" t="s">
        <v>70</v>
      </c>
    </row>
    <row r="6">
      <c r="A6" s="73"/>
      <c r="B6" s="113" t="s">
        <v>17</v>
      </c>
      <c r="C6" s="8"/>
      <c r="D6" s="8"/>
      <c r="E6" s="8"/>
      <c r="F6" s="8"/>
      <c r="G6" s="8"/>
      <c r="H6" s="8"/>
      <c r="I6" s="8"/>
      <c r="J6" s="8"/>
      <c r="K6" s="5"/>
      <c r="L6" s="114" t="s">
        <v>18</v>
      </c>
      <c r="M6" s="114" t="s">
        <v>19</v>
      </c>
      <c r="N6" s="114" t="s">
        <v>18</v>
      </c>
      <c r="O6" s="114" t="s">
        <v>19</v>
      </c>
      <c r="P6" s="114" t="s">
        <v>18</v>
      </c>
      <c r="Q6" s="114" t="s">
        <v>19</v>
      </c>
      <c r="R6" s="114" t="s">
        <v>18</v>
      </c>
      <c r="S6" s="114" t="s">
        <v>19</v>
      </c>
      <c r="T6" s="114" t="s">
        <v>20</v>
      </c>
    </row>
    <row r="7">
      <c r="A7" s="115" t="s">
        <v>21</v>
      </c>
      <c r="B7" s="116">
        <v>5899809.0</v>
      </c>
      <c r="C7" s="116">
        <v>3067054.0</v>
      </c>
      <c r="D7" s="116">
        <v>1764745.0</v>
      </c>
      <c r="E7" s="116">
        <v>687480.0</v>
      </c>
      <c r="F7" s="116">
        <v>380530.0</v>
      </c>
      <c r="G7" s="116">
        <v>271670.0</v>
      </c>
      <c r="H7" s="116">
        <v>68328.0</v>
      </c>
      <c r="I7" s="116">
        <v>29527.0</v>
      </c>
      <c r="J7" s="116">
        <v>7651.0</v>
      </c>
      <c r="K7" s="116">
        <v>3354.0</v>
      </c>
      <c r="L7" s="116">
        <v>3067054.0</v>
      </c>
      <c r="M7" s="117">
        <v>0.51985649026943</v>
      </c>
      <c r="N7" s="116">
        <v>4831799.0</v>
      </c>
      <c r="O7" s="117">
        <v>0.8189754956474</v>
      </c>
      <c r="P7" s="116">
        <v>5519279.0</v>
      </c>
      <c r="Q7" s="117">
        <v>0.9355013018218</v>
      </c>
      <c r="R7" s="116">
        <v>5859277.0</v>
      </c>
      <c r="S7" s="117">
        <v>0.99312994708812</v>
      </c>
      <c r="T7" s="118">
        <v>4.74679968453216</v>
      </c>
    </row>
    <row r="8">
      <c r="A8" s="119" t="s">
        <v>22</v>
      </c>
      <c r="B8" s="120">
        <v>264861.0</v>
      </c>
      <c r="C8" s="120">
        <v>80319.0</v>
      </c>
      <c r="D8" s="120">
        <v>73188.0</v>
      </c>
      <c r="E8" s="120">
        <v>64321.0</v>
      </c>
      <c r="F8" s="120">
        <v>47033.0</v>
      </c>
      <c r="G8" s="120">
        <v>32745.0</v>
      </c>
      <c r="H8" s="120">
        <v>9701.0</v>
      </c>
      <c r="I8" s="120">
        <v>3407.0</v>
      </c>
      <c r="J8" s="120">
        <v>820.0</v>
      </c>
      <c r="K8" s="120">
        <v>360.0</v>
      </c>
      <c r="L8" s="120">
        <v>80319.0</v>
      </c>
      <c r="M8" s="121">
        <v>0.30324962905071</v>
      </c>
      <c r="N8" s="120">
        <v>153507.0</v>
      </c>
      <c r="O8" s="121">
        <v>0.57957570197198</v>
      </c>
      <c r="P8" s="120">
        <v>217828.0</v>
      </c>
      <c r="Q8" s="121">
        <v>0.82242383740906</v>
      </c>
      <c r="R8" s="120">
        <v>260274.0</v>
      </c>
      <c r="S8" s="121">
        <v>0.98268148198489</v>
      </c>
      <c r="T8" s="122">
        <v>8.19754323966156</v>
      </c>
    </row>
    <row r="9">
      <c r="A9" s="44" t="s">
        <v>23</v>
      </c>
      <c r="B9" s="45">
        <v>155236.0</v>
      </c>
      <c r="C9" s="45">
        <v>51041.0</v>
      </c>
      <c r="D9" s="45">
        <v>48456.0</v>
      </c>
      <c r="E9" s="45">
        <v>33642.0</v>
      </c>
      <c r="F9" s="45">
        <v>22097.0</v>
      </c>
      <c r="G9" s="45">
        <v>15832.0</v>
      </c>
      <c r="H9" s="45">
        <v>3917.0</v>
      </c>
      <c r="I9" s="45">
        <v>1711.0</v>
      </c>
      <c r="J9" s="45">
        <v>435.0</v>
      </c>
      <c r="K9" s="45">
        <v>202.0</v>
      </c>
      <c r="L9" s="45">
        <v>51041.0</v>
      </c>
      <c r="M9" s="46">
        <v>0.32879615553093</v>
      </c>
      <c r="N9" s="45">
        <v>99497.0</v>
      </c>
      <c r="O9" s="46">
        <v>0.64094024581927</v>
      </c>
      <c r="P9" s="45">
        <v>133139.0</v>
      </c>
      <c r="Q9" s="46">
        <v>0.85765544074828</v>
      </c>
      <c r="R9" s="45">
        <v>152888.0</v>
      </c>
      <c r="S9" s="46">
        <v>0.98487464247984</v>
      </c>
      <c r="T9" s="47">
        <v>7.31355806642789</v>
      </c>
    </row>
    <row r="10">
      <c r="A10" s="22" t="s">
        <v>24</v>
      </c>
      <c r="B10" s="23">
        <v>110652.0</v>
      </c>
      <c r="C10" s="23">
        <v>27151.0</v>
      </c>
      <c r="D10" s="23">
        <v>36455.0</v>
      </c>
      <c r="E10" s="23">
        <v>26592.0</v>
      </c>
      <c r="F10" s="23">
        <v>20454.0</v>
      </c>
      <c r="G10" s="23">
        <v>14453.0</v>
      </c>
      <c r="H10" s="23">
        <v>3739.0</v>
      </c>
      <c r="I10" s="23">
        <v>1641.0</v>
      </c>
      <c r="J10" s="23">
        <v>425.0</v>
      </c>
      <c r="K10" s="23">
        <v>196.0</v>
      </c>
      <c r="L10" s="23">
        <v>27151.0</v>
      </c>
      <c r="M10" s="24">
        <v>0.24537288074323</v>
      </c>
      <c r="N10" s="23">
        <v>63606.0</v>
      </c>
      <c r="O10" s="24">
        <v>0.57482919423056</v>
      </c>
      <c r="P10" s="23">
        <v>90198.0</v>
      </c>
      <c r="Q10" s="24">
        <v>0.815150200629</v>
      </c>
      <c r="R10" s="23">
        <v>108390.0</v>
      </c>
      <c r="S10" s="24">
        <v>0.97955753172107</v>
      </c>
      <c r="T10" s="25">
        <v>8.55980913133066</v>
      </c>
    </row>
    <row r="11">
      <c r="A11" s="22" t="s">
        <v>25</v>
      </c>
      <c r="B11" s="23">
        <v>102.0</v>
      </c>
      <c r="C11" s="23">
        <v>9.0</v>
      </c>
      <c r="D11" s="23">
        <v>6.0</v>
      </c>
      <c r="E11" s="23">
        <v>23.0</v>
      </c>
      <c r="F11" s="23">
        <v>64.0</v>
      </c>
      <c r="G11" s="23">
        <v>37.0</v>
      </c>
      <c r="H11" s="23">
        <v>15.0</v>
      </c>
      <c r="I11" s="23">
        <v>10.0</v>
      </c>
      <c r="J11" s="23">
        <v>2.0</v>
      </c>
      <c r="K11" s="26">
        <v>0.0</v>
      </c>
      <c r="L11" s="23">
        <v>9.0</v>
      </c>
      <c r="M11" s="24">
        <v>0.08823529411765</v>
      </c>
      <c r="N11" s="23">
        <v>15.0</v>
      </c>
      <c r="O11" s="24">
        <v>0.14705882352941</v>
      </c>
      <c r="P11" s="23">
        <v>38.0</v>
      </c>
      <c r="Q11" s="24">
        <v>0.37254901960784</v>
      </c>
      <c r="R11" s="23">
        <v>90.0</v>
      </c>
      <c r="S11" s="24">
        <v>0.88235294117647</v>
      </c>
      <c r="T11" s="25">
        <v>19.6029411764706</v>
      </c>
    </row>
    <row r="12">
      <c r="A12" s="22" t="s">
        <v>71</v>
      </c>
      <c r="B12" s="23">
        <v>15240.0</v>
      </c>
      <c r="C12" s="23">
        <v>3678.0</v>
      </c>
      <c r="D12" s="23">
        <v>5552.0</v>
      </c>
      <c r="E12" s="23">
        <v>4968.0</v>
      </c>
      <c r="F12" s="23">
        <v>1042.0</v>
      </c>
      <c r="G12" s="23">
        <v>914.0</v>
      </c>
      <c r="H12" s="23">
        <v>94.0</v>
      </c>
      <c r="I12" s="23">
        <v>29.0</v>
      </c>
      <c r="J12" s="23">
        <v>4.0</v>
      </c>
      <c r="K12" s="23">
        <v>1.0</v>
      </c>
      <c r="L12" s="23">
        <v>3678.0</v>
      </c>
      <c r="M12" s="24">
        <v>0.24133858267717</v>
      </c>
      <c r="N12" s="23">
        <v>9230.0</v>
      </c>
      <c r="O12" s="24">
        <v>0.60564304461942</v>
      </c>
      <c r="P12" s="23">
        <v>14198.0</v>
      </c>
      <c r="Q12" s="24">
        <v>0.93162729658793</v>
      </c>
      <c r="R12" s="23">
        <v>15206.0</v>
      </c>
      <c r="S12" s="24">
        <v>0.99776902887139</v>
      </c>
      <c r="T12" s="25">
        <v>6.31791338582677</v>
      </c>
    </row>
    <row r="13">
      <c r="A13" s="22" t="s">
        <v>27</v>
      </c>
      <c r="B13" s="23">
        <v>18277.0</v>
      </c>
      <c r="C13" s="23">
        <v>11965.0</v>
      </c>
      <c r="D13" s="23">
        <v>4778.0</v>
      </c>
      <c r="E13" s="23">
        <v>1307.0</v>
      </c>
      <c r="F13" s="23">
        <v>227.0</v>
      </c>
      <c r="G13" s="23">
        <v>184.0</v>
      </c>
      <c r="H13" s="23">
        <v>27.0</v>
      </c>
      <c r="I13" s="23">
        <v>11.0</v>
      </c>
      <c r="J13" s="26">
        <v>0.0</v>
      </c>
      <c r="K13" s="23">
        <v>5.0</v>
      </c>
      <c r="L13" s="23">
        <v>11965.0</v>
      </c>
      <c r="M13" s="24">
        <v>0.65464791814849</v>
      </c>
      <c r="N13" s="23">
        <v>16743.0</v>
      </c>
      <c r="O13" s="24">
        <v>0.91606937681239</v>
      </c>
      <c r="P13" s="23">
        <v>18050.0</v>
      </c>
      <c r="Q13" s="24">
        <v>0.98758001860262</v>
      </c>
      <c r="R13" s="23">
        <v>18261.0</v>
      </c>
      <c r="S13" s="24">
        <v>0.99912458280899</v>
      </c>
      <c r="T13" s="25">
        <v>3.08264485418832</v>
      </c>
    </row>
    <row r="14">
      <c r="A14" s="22" t="s">
        <v>28</v>
      </c>
      <c r="B14" s="23">
        <v>10965.0</v>
      </c>
      <c r="C14" s="23">
        <v>8238.0</v>
      </c>
      <c r="D14" s="23">
        <v>1665.0</v>
      </c>
      <c r="E14" s="23">
        <v>752.0</v>
      </c>
      <c r="F14" s="23">
        <v>310.0</v>
      </c>
      <c r="G14" s="23">
        <v>244.0</v>
      </c>
      <c r="H14" s="23">
        <v>42.0</v>
      </c>
      <c r="I14" s="23">
        <v>20.0</v>
      </c>
      <c r="J14" s="23">
        <v>4.0</v>
      </c>
      <c r="K14" s="26">
        <v>0.0</v>
      </c>
      <c r="L14" s="23">
        <v>8238.0</v>
      </c>
      <c r="M14" s="24">
        <v>0.75129958960328</v>
      </c>
      <c r="N14" s="23">
        <v>9903.0</v>
      </c>
      <c r="O14" s="24">
        <v>0.903146374829</v>
      </c>
      <c r="P14" s="23">
        <v>10655.0</v>
      </c>
      <c r="Q14" s="24">
        <v>0.97172822617419</v>
      </c>
      <c r="R14" s="23">
        <v>10941.0</v>
      </c>
      <c r="S14" s="24">
        <v>0.99781121751026</v>
      </c>
      <c r="T14" s="25">
        <v>3.05896032831737</v>
      </c>
    </row>
    <row r="15">
      <c r="A15" s="44" t="s">
        <v>29</v>
      </c>
      <c r="B15" s="45">
        <v>5246.0</v>
      </c>
      <c r="C15" s="45">
        <v>1888.0</v>
      </c>
      <c r="D15" s="45">
        <v>1735.0</v>
      </c>
      <c r="E15" s="45">
        <v>947.0</v>
      </c>
      <c r="F15" s="45">
        <v>676.0</v>
      </c>
      <c r="G15" s="45">
        <v>307.0</v>
      </c>
      <c r="H15" s="45">
        <v>107.0</v>
      </c>
      <c r="I15" s="45">
        <v>111.0</v>
      </c>
      <c r="J15" s="45">
        <v>78.0</v>
      </c>
      <c r="K15" s="45">
        <v>73.0</v>
      </c>
      <c r="L15" s="45">
        <v>1888.0</v>
      </c>
      <c r="M15" s="46">
        <v>0.35989325200152</v>
      </c>
      <c r="N15" s="45">
        <v>3623.0</v>
      </c>
      <c r="O15" s="46">
        <v>0.69062142584827</v>
      </c>
      <c r="P15" s="45">
        <v>4570.0</v>
      </c>
      <c r="Q15" s="46">
        <v>0.87113991612657</v>
      </c>
      <c r="R15" s="45">
        <v>4984.0</v>
      </c>
      <c r="S15" s="46">
        <v>0.95005718642775</v>
      </c>
      <c r="T15" s="47">
        <v>8.82929851315288</v>
      </c>
    </row>
    <row r="16">
      <c r="A16" s="22" t="s">
        <v>30</v>
      </c>
      <c r="B16" s="23">
        <v>5246.0</v>
      </c>
      <c r="C16" s="23">
        <v>1888.0</v>
      </c>
      <c r="D16" s="23">
        <v>1735.0</v>
      </c>
      <c r="E16" s="23">
        <v>947.0</v>
      </c>
      <c r="F16" s="23">
        <v>676.0</v>
      </c>
      <c r="G16" s="23">
        <v>307.0</v>
      </c>
      <c r="H16" s="23">
        <v>107.0</v>
      </c>
      <c r="I16" s="23">
        <v>111.0</v>
      </c>
      <c r="J16" s="23">
        <v>78.0</v>
      </c>
      <c r="K16" s="23">
        <v>73.0</v>
      </c>
      <c r="L16" s="23">
        <v>1888.0</v>
      </c>
      <c r="M16" s="24">
        <v>0.35989325200152</v>
      </c>
      <c r="N16" s="23">
        <v>3623.0</v>
      </c>
      <c r="O16" s="24">
        <v>0.69062142584827</v>
      </c>
      <c r="P16" s="23">
        <v>4570.0</v>
      </c>
      <c r="Q16" s="24">
        <v>0.87113991612657</v>
      </c>
      <c r="R16" s="23">
        <v>4984.0</v>
      </c>
      <c r="S16" s="24">
        <v>0.95005718642775</v>
      </c>
      <c r="T16" s="25">
        <v>8.82929851315288</v>
      </c>
    </row>
    <row r="17">
      <c r="A17" s="44" t="s">
        <v>72</v>
      </c>
      <c r="B17" s="45">
        <v>82533.0</v>
      </c>
      <c r="C17" s="45">
        <v>18488.0</v>
      </c>
      <c r="D17" s="45">
        <v>18316.0</v>
      </c>
      <c r="E17" s="45">
        <v>25857.0</v>
      </c>
      <c r="F17" s="45">
        <v>19872.0</v>
      </c>
      <c r="G17" s="45">
        <v>14148.0</v>
      </c>
      <c r="H17" s="45">
        <v>4575.0</v>
      </c>
      <c r="I17" s="45">
        <v>880.0</v>
      </c>
      <c r="J17" s="45">
        <v>195.0</v>
      </c>
      <c r="K17" s="45">
        <v>74.0</v>
      </c>
      <c r="L17" s="45">
        <v>18488.0</v>
      </c>
      <c r="M17" s="46">
        <v>0.22400736675027</v>
      </c>
      <c r="N17" s="45">
        <v>36804.0</v>
      </c>
      <c r="O17" s="46">
        <v>0.44593071862164</v>
      </c>
      <c r="P17" s="45">
        <v>62661.0</v>
      </c>
      <c r="Q17" s="46">
        <v>0.75922358329396</v>
      </c>
      <c r="R17" s="45">
        <v>81384.0</v>
      </c>
      <c r="S17" s="46">
        <v>0.98607829595435</v>
      </c>
      <c r="T17" s="47">
        <v>9.68503507687834</v>
      </c>
    </row>
    <row r="18">
      <c r="A18" s="22" t="s">
        <v>32</v>
      </c>
      <c r="B18" s="23">
        <v>81541.0</v>
      </c>
      <c r="C18" s="23">
        <v>18113.0</v>
      </c>
      <c r="D18" s="23">
        <v>18159.0</v>
      </c>
      <c r="E18" s="23">
        <v>25698.0</v>
      </c>
      <c r="F18" s="23">
        <v>19571.0</v>
      </c>
      <c r="G18" s="23">
        <v>14019.0</v>
      </c>
      <c r="H18" s="23">
        <v>4501.0</v>
      </c>
      <c r="I18" s="23">
        <v>813.0</v>
      </c>
      <c r="J18" s="23">
        <v>179.0</v>
      </c>
      <c r="K18" s="23">
        <v>59.0</v>
      </c>
      <c r="L18" s="23">
        <v>18113.0</v>
      </c>
      <c r="M18" s="24">
        <v>0.22213365055616</v>
      </c>
      <c r="N18" s="23">
        <v>36272.0</v>
      </c>
      <c r="O18" s="24">
        <v>0.44483143449308</v>
      </c>
      <c r="P18" s="23">
        <v>61970.0</v>
      </c>
      <c r="Q18" s="24">
        <v>0.75998577402779</v>
      </c>
      <c r="R18" s="23">
        <v>80490.0</v>
      </c>
      <c r="S18" s="24">
        <v>0.9871107786267</v>
      </c>
      <c r="T18" s="25">
        <v>9.64164040176108</v>
      </c>
    </row>
    <row r="19">
      <c r="A19" s="22" t="s">
        <v>33</v>
      </c>
      <c r="B19" s="23">
        <v>992.0</v>
      </c>
      <c r="C19" s="23">
        <v>375.0</v>
      </c>
      <c r="D19" s="23">
        <v>157.0</v>
      </c>
      <c r="E19" s="23">
        <v>159.0</v>
      </c>
      <c r="F19" s="23">
        <v>301.0</v>
      </c>
      <c r="G19" s="23">
        <v>129.0</v>
      </c>
      <c r="H19" s="23">
        <v>74.0</v>
      </c>
      <c r="I19" s="23">
        <v>67.0</v>
      </c>
      <c r="J19" s="23">
        <v>16.0</v>
      </c>
      <c r="K19" s="23">
        <v>15.0</v>
      </c>
      <c r="L19" s="23">
        <v>375.0</v>
      </c>
      <c r="M19" s="24">
        <v>0.37802419354839</v>
      </c>
      <c r="N19" s="23">
        <v>532.0</v>
      </c>
      <c r="O19" s="24">
        <v>0.53629032258065</v>
      </c>
      <c r="P19" s="23">
        <v>691.0</v>
      </c>
      <c r="Q19" s="24">
        <v>0.69657258064516</v>
      </c>
      <c r="R19" s="23">
        <v>894.0</v>
      </c>
      <c r="S19" s="24">
        <v>0.90120967741935</v>
      </c>
      <c r="T19" s="25">
        <v>13.2520161290323</v>
      </c>
    </row>
    <row r="20">
      <c r="A20" s="44" t="s">
        <v>35</v>
      </c>
      <c r="B20" s="45">
        <v>21846.0</v>
      </c>
      <c r="C20" s="45">
        <v>8902.0</v>
      </c>
      <c r="D20" s="45">
        <v>4681.0</v>
      </c>
      <c r="E20" s="45">
        <v>3875.0</v>
      </c>
      <c r="F20" s="45">
        <v>4388.0</v>
      </c>
      <c r="G20" s="45">
        <v>2458.0</v>
      </c>
      <c r="H20" s="45">
        <v>1102.0</v>
      </c>
      <c r="I20" s="45">
        <v>705.0</v>
      </c>
      <c r="J20" s="45">
        <v>112.0</v>
      </c>
      <c r="K20" s="45">
        <v>11.0</v>
      </c>
      <c r="L20" s="45">
        <v>8902.0</v>
      </c>
      <c r="M20" s="46">
        <v>0.40748878513229</v>
      </c>
      <c r="N20" s="45">
        <v>13583.0</v>
      </c>
      <c r="O20" s="46">
        <v>0.62176142085508</v>
      </c>
      <c r="P20" s="45">
        <v>17458.0</v>
      </c>
      <c r="Q20" s="46">
        <v>0.79913943055937</v>
      </c>
      <c r="R20" s="45">
        <v>21018.0</v>
      </c>
      <c r="S20" s="46">
        <v>0.96209832463609</v>
      </c>
      <c r="T20" s="47">
        <v>8.70770392749245</v>
      </c>
    </row>
    <row r="21" ht="15.75" customHeight="1">
      <c r="A21" s="22" t="s">
        <v>36</v>
      </c>
      <c r="B21" s="23">
        <v>10348.0</v>
      </c>
      <c r="C21" s="23">
        <v>1195.0</v>
      </c>
      <c r="D21" s="23">
        <v>2034.0</v>
      </c>
      <c r="E21" s="23">
        <v>3021.0</v>
      </c>
      <c r="F21" s="23">
        <v>4098.0</v>
      </c>
      <c r="G21" s="23">
        <v>2250.0</v>
      </c>
      <c r="H21" s="23">
        <v>1051.0</v>
      </c>
      <c r="I21" s="23">
        <v>674.0</v>
      </c>
      <c r="J21" s="23">
        <v>112.0</v>
      </c>
      <c r="K21" s="23">
        <v>11.0</v>
      </c>
      <c r="L21" s="23">
        <v>1195.0</v>
      </c>
      <c r="M21" s="24">
        <v>0.11548125241593</v>
      </c>
      <c r="N21" s="23">
        <v>3229.0</v>
      </c>
      <c r="O21" s="24">
        <v>0.31204097410128</v>
      </c>
      <c r="P21" s="23">
        <v>6250.0</v>
      </c>
      <c r="Q21" s="24">
        <v>0.60398144568999</v>
      </c>
      <c r="R21" s="23">
        <v>9551.0</v>
      </c>
      <c r="S21" s="24">
        <v>0.92298028604561</v>
      </c>
      <c r="T21" s="25">
        <v>14.7186412833398</v>
      </c>
    </row>
    <row r="22" ht="15.75" customHeight="1">
      <c r="A22" s="22" t="s">
        <v>37</v>
      </c>
      <c r="B22" s="23">
        <v>8.0</v>
      </c>
      <c r="C22" s="23">
        <v>6.0</v>
      </c>
      <c r="D22" s="23">
        <v>1.0</v>
      </c>
      <c r="E22" s="23">
        <v>1.0</v>
      </c>
      <c r="F22" s="26">
        <v>0.0</v>
      </c>
      <c r="G22" s="26">
        <v>0.0</v>
      </c>
      <c r="H22" s="26">
        <v>0.0</v>
      </c>
      <c r="I22" s="26">
        <v>0.0</v>
      </c>
      <c r="J22" s="26">
        <v>0.0</v>
      </c>
      <c r="K22" s="26">
        <v>0.0</v>
      </c>
      <c r="L22" s="23">
        <v>6.0</v>
      </c>
      <c r="M22" s="24">
        <v>0.75</v>
      </c>
      <c r="N22" s="23">
        <v>7.0</v>
      </c>
      <c r="O22" s="24">
        <v>0.875</v>
      </c>
      <c r="P22" s="23">
        <v>8.0</v>
      </c>
      <c r="Q22" s="24">
        <v>1.0</v>
      </c>
      <c r="R22" s="23">
        <v>8.0</v>
      </c>
      <c r="S22" s="24">
        <v>1.0</v>
      </c>
      <c r="T22" s="25">
        <v>2.8125</v>
      </c>
    </row>
    <row r="23" ht="15.75" customHeight="1">
      <c r="A23" s="22" t="s">
        <v>38</v>
      </c>
      <c r="B23" s="23">
        <v>11490.0</v>
      </c>
      <c r="C23" s="23">
        <v>7701.0</v>
      </c>
      <c r="D23" s="23">
        <v>2646.0</v>
      </c>
      <c r="E23" s="23">
        <v>853.0</v>
      </c>
      <c r="F23" s="23">
        <v>290.0</v>
      </c>
      <c r="G23" s="23">
        <v>208.0</v>
      </c>
      <c r="H23" s="23">
        <v>51.0</v>
      </c>
      <c r="I23" s="23">
        <v>31.0</v>
      </c>
      <c r="J23" s="26">
        <v>0.0</v>
      </c>
      <c r="K23" s="26">
        <v>0.0</v>
      </c>
      <c r="L23" s="23">
        <v>7701.0</v>
      </c>
      <c r="M23" s="24">
        <v>0.67023498694517</v>
      </c>
      <c r="N23" s="23">
        <v>10347.0</v>
      </c>
      <c r="O23" s="24">
        <v>0.90052219321149</v>
      </c>
      <c r="P23" s="23">
        <v>11200.0</v>
      </c>
      <c r="Q23" s="24">
        <v>0.97476066144473</v>
      </c>
      <c r="R23" s="23">
        <v>11459.0</v>
      </c>
      <c r="S23" s="24">
        <v>0.99730200174064</v>
      </c>
      <c r="T23" s="25">
        <v>3.29830287206266</v>
      </c>
    </row>
    <row r="24" ht="15.75" customHeight="1">
      <c r="A24" s="119" t="s">
        <v>39</v>
      </c>
      <c r="B24" s="120">
        <v>5634948.0</v>
      </c>
      <c r="C24" s="120">
        <v>2986735.0</v>
      </c>
      <c r="D24" s="120">
        <v>1691557.0</v>
      </c>
      <c r="E24" s="120">
        <v>623159.0</v>
      </c>
      <c r="F24" s="120">
        <v>333497.0</v>
      </c>
      <c r="G24" s="120">
        <v>238925.0</v>
      </c>
      <c r="H24" s="120">
        <v>58627.0</v>
      </c>
      <c r="I24" s="120">
        <v>26120.0</v>
      </c>
      <c r="J24" s="120">
        <v>6831.0</v>
      </c>
      <c r="K24" s="120">
        <v>2994.0</v>
      </c>
      <c r="L24" s="120">
        <v>2986735.0</v>
      </c>
      <c r="M24" s="121">
        <v>0.5300377217323</v>
      </c>
      <c r="N24" s="120">
        <v>4678292.0</v>
      </c>
      <c r="O24" s="121">
        <v>0.8302280695403</v>
      </c>
      <c r="P24" s="120">
        <v>5301451.0</v>
      </c>
      <c r="Q24" s="121">
        <v>0.9408163127681</v>
      </c>
      <c r="R24" s="120">
        <v>5599003.0</v>
      </c>
      <c r="S24" s="121">
        <v>0.99362105914731</v>
      </c>
      <c r="T24" s="122">
        <v>4.58460344265821</v>
      </c>
    </row>
    <row r="25" ht="15.75" customHeight="1">
      <c r="A25" s="44" t="s">
        <v>23</v>
      </c>
      <c r="B25" s="45">
        <v>3536439.0</v>
      </c>
      <c r="C25" s="45">
        <v>1769865.0</v>
      </c>
      <c r="D25" s="45">
        <v>1177769.0</v>
      </c>
      <c r="E25" s="45">
        <v>391899.0</v>
      </c>
      <c r="F25" s="45">
        <v>196906.0</v>
      </c>
      <c r="G25" s="45">
        <v>137527.0</v>
      </c>
      <c r="H25" s="45">
        <v>36032.0</v>
      </c>
      <c r="I25" s="45">
        <v>16861.0</v>
      </c>
      <c r="J25" s="45">
        <v>4864.0</v>
      </c>
      <c r="K25" s="45">
        <v>1622.0</v>
      </c>
      <c r="L25" s="45">
        <v>1769865.0</v>
      </c>
      <c r="M25" s="46">
        <v>0.50046529856729</v>
      </c>
      <c r="N25" s="45">
        <v>2947634.0</v>
      </c>
      <c r="O25" s="46">
        <v>0.83350341968291</v>
      </c>
      <c r="P25" s="45">
        <v>3339533.0</v>
      </c>
      <c r="Q25" s="46">
        <v>0.9443208266847</v>
      </c>
      <c r="R25" s="45">
        <v>3513092.0</v>
      </c>
      <c r="S25" s="46">
        <v>0.99339816125769</v>
      </c>
      <c r="T25" s="47">
        <v>4.63254901328709</v>
      </c>
    </row>
    <row r="26" ht="15.75" customHeight="1">
      <c r="A26" s="22" t="s">
        <v>24</v>
      </c>
      <c r="B26" s="23">
        <v>495842.0</v>
      </c>
      <c r="C26" s="23">
        <v>57274.0</v>
      </c>
      <c r="D26" s="23">
        <v>146236.0</v>
      </c>
      <c r="E26" s="23">
        <v>169931.0</v>
      </c>
      <c r="F26" s="23">
        <v>122401.0</v>
      </c>
      <c r="G26" s="23">
        <v>87624.0</v>
      </c>
      <c r="H26" s="23">
        <v>22891.0</v>
      </c>
      <c r="I26" s="23">
        <v>8977.0</v>
      </c>
      <c r="J26" s="23">
        <v>2175.0</v>
      </c>
      <c r="K26" s="23">
        <v>734.0</v>
      </c>
      <c r="L26" s="23">
        <v>57274.0</v>
      </c>
      <c r="M26" s="24">
        <v>0.11550856926198</v>
      </c>
      <c r="N26" s="23">
        <v>203510.0</v>
      </c>
      <c r="O26" s="24">
        <v>0.41043316217666</v>
      </c>
      <c r="P26" s="23">
        <v>373441.0</v>
      </c>
      <c r="Q26" s="24">
        <v>0.75314515510989</v>
      </c>
      <c r="R26" s="23">
        <v>483956.0</v>
      </c>
      <c r="S26" s="24">
        <v>0.97602865428907</v>
      </c>
      <c r="T26" s="25">
        <v>10.5039992578281</v>
      </c>
    </row>
    <row r="27" ht="15.75" customHeight="1">
      <c r="A27" s="22" t="s">
        <v>25</v>
      </c>
      <c r="B27" s="23">
        <v>79.0</v>
      </c>
      <c r="C27" s="23">
        <v>13.0</v>
      </c>
      <c r="D27" s="23">
        <v>4.0</v>
      </c>
      <c r="E27" s="23">
        <v>8.0</v>
      </c>
      <c r="F27" s="23">
        <v>54.0</v>
      </c>
      <c r="G27" s="23">
        <v>24.0</v>
      </c>
      <c r="H27" s="23">
        <v>22.0</v>
      </c>
      <c r="I27" s="23">
        <v>5.0</v>
      </c>
      <c r="J27" s="23">
        <v>1.0</v>
      </c>
      <c r="K27" s="23">
        <v>2.0</v>
      </c>
      <c r="L27" s="23">
        <v>13.0</v>
      </c>
      <c r="M27" s="24">
        <v>0.16455696202532</v>
      </c>
      <c r="N27" s="23">
        <v>17.0</v>
      </c>
      <c r="O27" s="24">
        <v>0.21518987341772</v>
      </c>
      <c r="P27" s="23">
        <v>25.0</v>
      </c>
      <c r="Q27" s="24">
        <v>0.31645569620253</v>
      </c>
      <c r="R27" s="23">
        <v>71.0</v>
      </c>
      <c r="S27" s="24">
        <v>0.89873417721519</v>
      </c>
      <c r="T27" s="25">
        <v>21.6645569620253</v>
      </c>
    </row>
    <row r="28" ht="15.75" customHeight="1">
      <c r="A28" s="22" t="s">
        <v>41</v>
      </c>
      <c r="B28" s="23">
        <v>395814.0</v>
      </c>
      <c r="C28" s="23">
        <v>243317.0</v>
      </c>
      <c r="D28" s="23">
        <v>72029.0</v>
      </c>
      <c r="E28" s="23">
        <v>40814.0</v>
      </c>
      <c r="F28" s="23">
        <v>39654.0</v>
      </c>
      <c r="G28" s="23">
        <v>23741.0</v>
      </c>
      <c r="H28" s="23">
        <v>8686.0</v>
      </c>
      <c r="I28" s="23">
        <v>5116.0</v>
      </c>
      <c r="J28" s="23">
        <v>1581.0</v>
      </c>
      <c r="K28" s="23">
        <v>530.0</v>
      </c>
      <c r="L28" s="23">
        <v>243317.0</v>
      </c>
      <c r="M28" s="24">
        <v>0.61472560344</v>
      </c>
      <c r="N28" s="23">
        <v>315346.0</v>
      </c>
      <c r="O28" s="24">
        <v>0.79670249157433</v>
      </c>
      <c r="P28" s="23">
        <v>356160.0</v>
      </c>
      <c r="Q28" s="24">
        <v>0.89981658051509</v>
      </c>
      <c r="R28" s="23">
        <v>388587.0</v>
      </c>
      <c r="S28" s="24">
        <v>0.98174142400218</v>
      </c>
      <c r="T28" s="25">
        <v>5.46750746562779</v>
      </c>
    </row>
    <row r="29" ht="15.75" customHeight="1">
      <c r="A29" s="22" t="s">
        <v>27</v>
      </c>
      <c r="B29" s="23">
        <v>2644704.0</v>
      </c>
      <c r="C29" s="23">
        <v>1469261.0</v>
      </c>
      <c r="D29" s="23">
        <v>959500.0</v>
      </c>
      <c r="E29" s="23">
        <v>181146.0</v>
      </c>
      <c r="F29" s="23">
        <v>34797.0</v>
      </c>
      <c r="G29" s="23">
        <v>26138.0</v>
      </c>
      <c r="H29" s="23">
        <v>4433.0</v>
      </c>
      <c r="I29" s="23">
        <v>2763.0</v>
      </c>
      <c r="J29" s="23">
        <v>1107.0</v>
      </c>
      <c r="K29" s="23">
        <v>356.0</v>
      </c>
      <c r="L29" s="23">
        <v>1469261.0</v>
      </c>
      <c r="M29" s="24">
        <v>0.55554837138674</v>
      </c>
      <c r="N29" s="23">
        <v>2428761.0</v>
      </c>
      <c r="O29" s="24">
        <v>0.91834889651167</v>
      </c>
      <c r="P29" s="23">
        <v>2609907.0</v>
      </c>
      <c r="Q29" s="24">
        <v>0.98684276198773</v>
      </c>
      <c r="R29" s="23">
        <v>2640478.0</v>
      </c>
      <c r="S29" s="24">
        <v>0.99840208961003</v>
      </c>
      <c r="T29" s="25">
        <v>3.40626985099278</v>
      </c>
    </row>
    <row r="30" ht="15.75" customHeight="1">
      <c r="A30" s="44" t="s">
        <v>73</v>
      </c>
      <c r="B30" s="45">
        <v>1045767.0</v>
      </c>
      <c r="C30" s="45">
        <v>733516.0</v>
      </c>
      <c r="D30" s="45">
        <v>192987.0</v>
      </c>
      <c r="E30" s="45">
        <v>80229.0</v>
      </c>
      <c r="F30" s="45">
        <v>39035.0</v>
      </c>
      <c r="G30" s="45">
        <v>27398.0</v>
      </c>
      <c r="H30" s="45">
        <v>6129.0</v>
      </c>
      <c r="I30" s="45">
        <v>3239.0</v>
      </c>
      <c r="J30" s="45">
        <v>1128.0</v>
      </c>
      <c r="K30" s="45">
        <v>1141.0</v>
      </c>
      <c r="L30" s="45">
        <v>733516.0</v>
      </c>
      <c r="M30" s="46">
        <v>0.70141436859262</v>
      </c>
      <c r="N30" s="45">
        <v>926503.0</v>
      </c>
      <c r="O30" s="46">
        <v>0.88595547574173</v>
      </c>
      <c r="P30" s="45">
        <v>1006732.0</v>
      </c>
      <c r="Q30" s="46">
        <v>0.96267332971876</v>
      </c>
      <c r="R30" s="45">
        <v>1040259.0</v>
      </c>
      <c r="S30" s="46">
        <v>0.99473305239121</v>
      </c>
      <c r="T30" s="47">
        <v>3.55796511077515</v>
      </c>
    </row>
    <row r="31" ht="15.75" customHeight="1">
      <c r="A31" s="22" t="s">
        <v>30</v>
      </c>
      <c r="B31" s="23">
        <v>321555.0</v>
      </c>
      <c r="C31" s="23">
        <v>169490.0</v>
      </c>
      <c r="D31" s="23">
        <v>87047.0</v>
      </c>
      <c r="E31" s="23">
        <v>36990.0</v>
      </c>
      <c r="F31" s="23">
        <v>28028.0</v>
      </c>
      <c r="G31" s="23">
        <v>17106.0</v>
      </c>
      <c r="H31" s="23">
        <v>5584.0</v>
      </c>
      <c r="I31" s="23">
        <v>3185.0</v>
      </c>
      <c r="J31" s="23">
        <v>1111.0</v>
      </c>
      <c r="K31" s="23">
        <v>1042.0</v>
      </c>
      <c r="L31" s="23">
        <v>169490.0</v>
      </c>
      <c r="M31" s="24">
        <v>0.52709489822892</v>
      </c>
      <c r="N31" s="23">
        <v>256537.0</v>
      </c>
      <c r="O31" s="24">
        <v>0.7978013092628</v>
      </c>
      <c r="P31" s="23">
        <v>293527.0</v>
      </c>
      <c r="Q31" s="24">
        <v>0.91283606225996</v>
      </c>
      <c r="R31" s="23">
        <v>316217.0</v>
      </c>
      <c r="S31" s="24">
        <v>0.98339941845096</v>
      </c>
      <c r="T31" s="25">
        <v>5.57868638335588</v>
      </c>
    </row>
    <row r="32" ht="15.75" customHeight="1">
      <c r="A32" s="22" t="s">
        <v>43</v>
      </c>
      <c r="B32" s="23">
        <v>169423.0</v>
      </c>
      <c r="C32" s="23">
        <v>148231.0</v>
      </c>
      <c r="D32" s="23">
        <v>17137.0</v>
      </c>
      <c r="E32" s="23">
        <v>3520.0</v>
      </c>
      <c r="F32" s="23">
        <v>535.0</v>
      </c>
      <c r="G32" s="23">
        <v>471.0</v>
      </c>
      <c r="H32" s="23">
        <v>34.0</v>
      </c>
      <c r="I32" s="23">
        <v>19.0</v>
      </c>
      <c r="J32" s="23">
        <v>10.0</v>
      </c>
      <c r="K32" s="23">
        <v>1.0</v>
      </c>
      <c r="L32" s="23">
        <v>148231.0</v>
      </c>
      <c r="M32" s="24">
        <v>0.87491662879302</v>
      </c>
      <c r="N32" s="23">
        <v>165368.0</v>
      </c>
      <c r="O32" s="24">
        <v>0.97606582341241</v>
      </c>
      <c r="P32" s="23">
        <v>168888.0</v>
      </c>
      <c r="Q32" s="24">
        <v>0.99684222331088</v>
      </c>
      <c r="R32" s="23">
        <v>169393.0</v>
      </c>
      <c r="S32" s="24">
        <v>0.99982292840996</v>
      </c>
      <c r="T32" s="25">
        <v>2.02114825023757</v>
      </c>
    </row>
    <row r="33" ht="15.75" customHeight="1">
      <c r="A33" s="22" t="s">
        <v>44</v>
      </c>
      <c r="B33" s="23">
        <v>554789.0</v>
      </c>
      <c r="C33" s="23">
        <v>415795.0</v>
      </c>
      <c r="D33" s="23">
        <v>88803.0</v>
      </c>
      <c r="E33" s="23">
        <v>39719.0</v>
      </c>
      <c r="F33" s="23">
        <v>10472.0</v>
      </c>
      <c r="G33" s="23">
        <v>9821.0</v>
      </c>
      <c r="H33" s="23">
        <v>511.0</v>
      </c>
      <c r="I33" s="23">
        <v>35.0</v>
      </c>
      <c r="J33" s="23">
        <v>7.0</v>
      </c>
      <c r="K33" s="23">
        <v>98.0</v>
      </c>
      <c r="L33" s="23">
        <v>415795.0</v>
      </c>
      <c r="M33" s="24">
        <v>0.74946511196148</v>
      </c>
      <c r="N33" s="23">
        <v>504598.0</v>
      </c>
      <c r="O33" s="24">
        <v>0.90953137138624</v>
      </c>
      <c r="P33" s="23">
        <v>544317.0</v>
      </c>
      <c r="Q33" s="24">
        <v>0.98112435538556</v>
      </c>
      <c r="R33" s="23">
        <v>554649.0</v>
      </c>
      <c r="S33" s="24">
        <v>0.99974765180997</v>
      </c>
      <c r="T33" s="25">
        <v>2.85607501230197</v>
      </c>
    </row>
    <row r="34" ht="15.75" customHeight="1">
      <c r="A34" s="44" t="s">
        <v>72</v>
      </c>
      <c r="B34" s="45">
        <v>79354.0</v>
      </c>
      <c r="C34" s="45">
        <v>23251.0</v>
      </c>
      <c r="D34" s="45">
        <v>18166.0</v>
      </c>
      <c r="E34" s="45">
        <v>18822.0</v>
      </c>
      <c r="F34" s="45">
        <v>19115.0</v>
      </c>
      <c r="G34" s="45">
        <v>14433.0</v>
      </c>
      <c r="H34" s="45">
        <v>3326.0</v>
      </c>
      <c r="I34" s="45">
        <v>1098.0</v>
      </c>
      <c r="J34" s="45">
        <v>145.0</v>
      </c>
      <c r="K34" s="45">
        <v>113.0</v>
      </c>
      <c r="L34" s="45">
        <v>23251.0</v>
      </c>
      <c r="M34" s="46">
        <v>0.29300350328906</v>
      </c>
      <c r="N34" s="45">
        <v>41417.0</v>
      </c>
      <c r="O34" s="46">
        <v>0.52192706101772</v>
      </c>
      <c r="P34" s="45">
        <v>60239.0</v>
      </c>
      <c r="Q34" s="46">
        <v>0.75911737278524</v>
      </c>
      <c r="R34" s="45">
        <v>77998.0</v>
      </c>
      <c r="S34" s="46">
        <v>0.98291201451723</v>
      </c>
      <c r="T34" s="47">
        <v>9.07903193285783</v>
      </c>
    </row>
    <row r="35" ht="15.75" customHeight="1">
      <c r="A35" s="22" t="s">
        <v>32</v>
      </c>
      <c r="B35" s="23">
        <v>29987.0</v>
      </c>
      <c r="C35" s="23">
        <v>4439.0</v>
      </c>
      <c r="D35" s="23">
        <v>6854.0</v>
      </c>
      <c r="E35" s="23">
        <v>10363.0</v>
      </c>
      <c r="F35" s="23">
        <v>8331.0</v>
      </c>
      <c r="G35" s="23">
        <v>6656.0</v>
      </c>
      <c r="H35" s="23">
        <v>1401.0</v>
      </c>
      <c r="I35" s="23">
        <v>228.0</v>
      </c>
      <c r="J35" s="23">
        <v>23.0</v>
      </c>
      <c r="K35" s="23">
        <v>23.0</v>
      </c>
      <c r="L35" s="23">
        <v>4439.0</v>
      </c>
      <c r="M35" s="24">
        <v>0.14803081335245</v>
      </c>
      <c r="N35" s="23">
        <v>11293.0</v>
      </c>
      <c r="O35" s="24">
        <v>0.3765965251609</v>
      </c>
      <c r="P35" s="23">
        <v>21656.0</v>
      </c>
      <c r="Q35" s="24">
        <v>0.72217961116484</v>
      </c>
      <c r="R35" s="23">
        <v>29713.0</v>
      </c>
      <c r="S35" s="24">
        <v>0.99086270717311</v>
      </c>
      <c r="T35" s="25">
        <v>10.2561943508854</v>
      </c>
    </row>
    <row r="36" ht="15.75" customHeight="1">
      <c r="A36" s="22" t="s">
        <v>33</v>
      </c>
      <c r="B36" s="23">
        <v>41676.0</v>
      </c>
      <c r="C36" s="23">
        <v>12535.0</v>
      </c>
      <c r="D36" s="23">
        <v>10260.0</v>
      </c>
      <c r="E36" s="23">
        <v>8219.0</v>
      </c>
      <c r="F36" s="23">
        <v>10662.0</v>
      </c>
      <c r="G36" s="23">
        <v>7689.0</v>
      </c>
      <c r="H36" s="23">
        <v>1907.0</v>
      </c>
      <c r="I36" s="23">
        <v>864.0</v>
      </c>
      <c r="J36" s="23">
        <v>122.0</v>
      </c>
      <c r="K36" s="23">
        <v>80.0</v>
      </c>
      <c r="L36" s="23">
        <v>12535.0</v>
      </c>
      <c r="M36" s="24">
        <v>0.30077262693157</v>
      </c>
      <c r="N36" s="23">
        <v>22795.0</v>
      </c>
      <c r="O36" s="24">
        <v>0.54695748152414</v>
      </c>
      <c r="P36" s="23">
        <v>31014.0</v>
      </c>
      <c r="Q36" s="24">
        <v>0.74416930607544</v>
      </c>
      <c r="R36" s="23">
        <v>40610.0</v>
      </c>
      <c r="S36" s="24">
        <v>0.97442172953258</v>
      </c>
      <c r="T36" s="25">
        <v>9.43525050388713</v>
      </c>
    </row>
    <row r="37" ht="15.75" customHeight="1">
      <c r="A37" s="22" t="s">
        <v>74</v>
      </c>
      <c r="B37" s="23">
        <v>7691.0</v>
      </c>
      <c r="C37" s="23">
        <v>6277.0</v>
      </c>
      <c r="D37" s="23">
        <v>1052.0</v>
      </c>
      <c r="E37" s="23">
        <v>240.0</v>
      </c>
      <c r="F37" s="23">
        <v>122.0</v>
      </c>
      <c r="G37" s="23">
        <v>88.0</v>
      </c>
      <c r="H37" s="23">
        <v>18.0</v>
      </c>
      <c r="I37" s="23">
        <v>6.0</v>
      </c>
      <c r="J37" s="26">
        <v>0.0</v>
      </c>
      <c r="K37" s="23">
        <v>10.0</v>
      </c>
      <c r="L37" s="23">
        <v>6277.0</v>
      </c>
      <c r="M37" s="24">
        <v>0.8161487452867</v>
      </c>
      <c r="N37" s="23">
        <v>7329.0</v>
      </c>
      <c r="O37" s="24">
        <v>0.95293199843973</v>
      </c>
      <c r="P37" s="23">
        <v>7569.0</v>
      </c>
      <c r="Q37" s="24">
        <v>0.98413730334157</v>
      </c>
      <c r="R37" s="23">
        <v>7675.0</v>
      </c>
      <c r="S37" s="24">
        <v>0.99791964633988</v>
      </c>
      <c r="T37" s="25">
        <v>2.55903003510597</v>
      </c>
    </row>
    <row r="38" ht="15.75" customHeight="1">
      <c r="A38" s="44" t="s">
        <v>47</v>
      </c>
      <c r="B38" s="45">
        <v>459512.0</v>
      </c>
      <c r="C38" s="45">
        <v>236877.0</v>
      </c>
      <c r="D38" s="45">
        <v>130178.0</v>
      </c>
      <c r="E38" s="45">
        <v>62747.0</v>
      </c>
      <c r="F38" s="45">
        <v>29710.0</v>
      </c>
      <c r="G38" s="45">
        <v>24327.0</v>
      </c>
      <c r="H38" s="45">
        <v>4029.0</v>
      </c>
      <c r="I38" s="45">
        <v>1215.0</v>
      </c>
      <c r="J38" s="45">
        <v>123.0</v>
      </c>
      <c r="K38" s="45">
        <v>16.0</v>
      </c>
      <c r="L38" s="45">
        <v>236877.0</v>
      </c>
      <c r="M38" s="46">
        <v>0.51549687494559</v>
      </c>
      <c r="N38" s="45">
        <v>367055.0</v>
      </c>
      <c r="O38" s="46">
        <v>0.79879306742805</v>
      </c>
      <c r="P38" s="45">
        <v>429802.0</v>
      </c>
      <c r="Q38" s="46">
        <v>0.93534445237556</v>
      </c>
      <c r="R38" s="45">
        <v>458158.0</v>
      </c>
      <c r="S38" s="46">
        <v>0.99705339577639</v>
      </c>
      <c r="T38" s="47">
        <v>4.64415619178607</v>
      </c>
    </row>
    <row r="39" ht="15.75" customHeight="1">
      <c r="A39" s="22" t="s">
        <v>48</v>
      </c>
      <c r="B39" s="23">
        <v>118844.0</v>
      </c>
      <c r="C39" s="23">
        <v>42075.0</v>
      </c>
      <c r="D39" s="23">
        <v>40251.0</v>
      </c>
      <c r="E39" s="23">
        <v>24364.0</v>
      </c>
      <c r="F39" s="23">
        <v>12154.0</v>
      </c>
      <c r="G39" s="23">
        <v>9822.0</v>
      </c>
      <c r="H39" s="23">
        <v>1712.0</v>
      </c>
      <c r="I39" s="23">
        <v>552.0</v>
      </c>
      <c r="J39" s="23">
        <v>56.0</v>
      </c>
      <c r="K39" s="23">
        <v>12.0</v>
      </c>
      <c r="L39" s="23">
        <v>42075.0</v>
      </c>
      <c r="M39" s="24">
        <v>0.35403554239171</v>
      </c>
      <c r="N39" s="23">
        <v>82326.0</v>
      </c>
      <c r="O39" s="24">
        <v>0.69272323381912</v>
      </c>
      <c r="P39" s="23">
        <v>106690.0</v>
      </c>
      <c r="Q39" s="24">
        <v>0.89773147992326</v>
      </c>
      <c r="R39" s="23">
        <v>118224.0</v>
      </c>
      <c r="S39" s="24">
        <v>0.99478307697486</v>
      </c>
      <c r="T39" s="25">
        <v>6.08941132913736</v>
      </c>
    </row>
    <row r="40" ht="15.75" customHeight="1">
      <c r="A40" s="22" t="s">
        <v>49</v>
      </c>
      <c r="B40" s="23">
        <v>134455.0</v>
      </c>
      <c r="C40" s="23">
        <v>85017.0</v>
      </c>
      <c r="D40" s="23">
        <v>31699.0</v>
      </c>
      <c r="E40" s="23">
        <v>13174.0</v>
      </c>
      <c r="F40" s="23">
        <v>4565.0</v>
      </c>
      <c r="G40" s="23">
        <v>3855.0</v>
      </c>
      <c r="H40" s="23">
        <v>570.0</v>
      </c>
      <c r="I40" s="23">
        <v>132.0</v>
      </c>
      <c r="J40" s="23">
        <v>8.0</v>
      </c>
      <c r="K40" s="26">
        <v>0.0</v>
      </c>
      <c r="L40" s="23">
        <v>85017.0</v>
      </c>
      <c r="M40" s="24">
        <v>0.63230820720687</v>
      </c>
      <c r="N40" s="23">
        <v>116716.0</v>
      </c>
      <c r="O40" s="24">
        <v>0.86806738313934</v>
      </c>
      <c r="P40" s="23">
        <v>129890.0</v>
      </c>
      <c r="Q40" s="24">
        <v>0.96604812018891</v>
      </c>
      <c r="R40" s="23">
        <v>134315.0</v>
      </c>
      <c r="S40" s="24">
        <v>0.99895875943624</v>
      </c>
      <c r="T40" s="25">
        <v>3.58623331226061</v>
      </c>
    </row>
    <row r="41" ht="15.75" customHeight="1">
      <c r="A41" s="22" t="s">
        <v>50</v>
      </c>
      <c r="B41" s="23">
        <v>206213.0</v>
      </c>
      <c r="C41" s="23">
        <v>109785.0</v>
      </c>
      <c r="D41" s="23">
        <v>58228.0</v>
      </c>
      <c r="E41" s="23">
        <v>25209.0</v>
      </c>
      <c r="F41" s="23">
        <v>12991.0</v>
      </c>
      <c r="G41" s="23">
        <v>10650.0</v>
      </c>
      <c r="H41" s="23">
        <v>1747.0</v>
      </c>
      <c r="I41" s="23">
        <v>531.0</v>
      </c>
      <c r="J41" s="23">
        <v>59.0</v>
      </c>
      <c r="K41" s="23">
        <v>4.0</v>
      </c>
      <c r="L41" s="23">
        <v>109785.0</v>
      </c>
      <c r="M41" s="24">
        <v>0.53238641598735</v>
      </c>
      <c r="N41" s="23">
        <v>168013.0</v>
      </c>
      <c r="O41" s="24">
        <v>0.81475464689423</v>
      </c>
      <c r="P41" s="23">
        <v>193222.0</v>
      </c>
      <c r="Q41" s="24">
        <v>0.93700203187966</v>
      </c>
      <c r="R41" s="23">
        <v>205619.0</v>
      </c>
      <c r="S41" s="24">
        <v>0.99711948325275</v>
      </c>
      <c r="T41" s="25">
        <v>4.5010183645066</v>
      </c>
    </row>
    <row r="42" ht="15.75" customHeight="1">
      <c r="A42" s="44" t="s">
        <v>35</v>
      </c>
      <c r="B42" s="45">
        <v>501283.0</v>
      </c>
      <c r="C42" s="45">
        <v>218119.0</v>
      </c>
      <c r="D42" s="45">
        <v>168458.0</v>
      </c>
      <c r="E42" s="45">
        <v>67124.0</v>
      </c>
      <c r="F42" s="45">
        <v>47582.0</v>
      </c>
      <c r="G42" s="45">
        <v>34480.0</v>
      </c>
      <c r="H42" s="45">
        <v>8953.0</v>
      </c>
      <c r="I42" s="45">
        <v>3567.0</v>
      </c>
      <c r="J42" s="45">
        <v>511.0</v>
      </c>
      <c r="K42" s="45">
        <v>71.0</v>
      </c>
      <c r="L42" s="45">
        <v>218119.0</v>
      </c>
      <c r="M42" s="46">
        <v>0.43512147828672</v>
      </c>
      <c r="N42" s="45">
        <v>386577.0</v>
      </c>
      <c r="O42" s="46">
        <v>0.77117516452782</v>
      </c>
      <c r="P42" s="45">
        <v>453701.0</v>
      </c>
      <c r="Q42" s="46">
        <v>0.90507956583407</v>
      </c>
      <c r="R42" s="45">
        <v>497134.0</v>
      </c>
      <c r="S42" s="46">
        <v>0.99172323817085</v>
      </c>
      <c r="T42" s="47">
        <v>5.57863621946086</v>
      </c>
    </row>
    <row r="43" ht="15.75" customHeight="1">
      <c r="A43" s="22" t="s">
        <v>36</v>
      </c>
      <c r="B43" s="23">
        <v>99708.0</v>
      </c>
      <c r="C43" s="23">
        <v>7245.0</v>
      </c>
      <c r="D43" s="23">
        <v>16652.0</v>
      </c>
      <c r="E43" s="23">
        <v>34651.0</v>
      </c>
      <c r="F43" s="23">
        <v>41160.0</v>
      </c>
      <c r="G43" s="23">
        <v>29923.0</v>
      </c>
      <c r="H43" s="23">
        <v>8162.0</v>
      </c>
      <c r="I43" s="23">
        <v>2776.0</v>
      </c>
      <c r="J43" s="23">
        <v>247.0</v>
      </c>
      <c r="K43" s="23">
        <v>52.0</v>
      </c>
      <c r="L43" s="23">
        <v>7245.0</v>
      </c>
      <c r="M43" s="24">
        <v>0.07266217354676</v>
      </c>
      <c r="N43" s="23">
        <v>23897.0</v>
      </c>
      <c r="O43" s="24">
        <v>0.23966983592089</v>
      </c>
      <c r="P43" s="23">
        <v>58548.0</v>
      </c>
      <c r="Q43" s="24">
        <v>0.58719460825611</v>
      </c>
      <c r="R43" s="23">
        <v>96633.0</v>
      </c>
      <c r="S43" s="24">
        <v>0.96915994704537</v>
      </c>
      <c r="T43" s="25">
        <v>13.4256077747021</v>
      </c>
    </row>
    <row r="44" ht="15.75" customHeight="1">
      <c r="A44" s="22" t="s">
        <v>37</v>
      </c>
      <c r="B44" s="23">
        <v>255.0</v>
      </c>
      <c r="C44" s="23">
        <v>59.0</v>
      </c>
      <c r="D44" s="23">
        <v>52.0</v>
      </c>
      <c r="E44" s="23">
        <v>65.0</v>
      </c>
      <c r="F44" s="23">
        <v>79.0</v>
      </c>
      <c r="G44" s="23">
        <v>51.0</v>
      </c>
      <c r="H44" s="23">
        <v>17.0</v>
      </c>
      <c r="I44" s="23">
        <v>10.0</v>
      </c>
      <c r="J44" s="23">
        <v>1.0</v>
      </c>
      <c r="K44" s="26">
        <v>0.0</v>
      </c>
      <c r="L44" s="23">
        <v>59.0</v>
      </c>
      <c r="M44" s="24">
        <v>0.23137254901961</v>
      </c>
      <c r="N44" s="23">
        <v>111.0</v>
      </c>
      <c r="O44" s="24">
        <v>0.43529411764706</v>
      </c>
      <c r="P44" s="23">
        <v>176.0</v>
      </c>
      <c r="Q44" s="24">
        <v>0.69019607843137</v>
      </c>
      <c r="R44" s="23">
        <v>244.0</v>
      </c>
      <c r="S44" s="24">
        <v>0.95686274509804</v>
      </c>
      <c r="T44" s="25">
        <v>11.3470588235294</v>
      </c>
    </row>
    <row r="45" ht="15.75" customHeight="1">
      <c r="A45" s="22" t="s">
        <v>38</v>
      </c>
      <c r="B45" s="23">
        <v>401320.0</v>
      </c>
      <c r="C45" s="23">
        <v>210815.0</v>
      </c>
      <c r="D45" s="23">
        <v>151754.0</v>
      </c>
      <c r="E45" s="23">
        <v>32408.0</v>
      </c>
      <c r="F45" s="23">
        <v>6343.0</v>
      </c>
      <c r="G45" s="23">
        <v>4506.0</v>
      </c>
      <c r="H45" s="23">
        <v>774.0</v>
      </c>
      <c r="I45" s="23">
        <v>781.0</v>
      </c>
      <c r="J45" s="23">
        <v>263.0</v>
      </c>
      <c r="K45" s="23">
        <v>19.0</v>
      </c>
      <c r="L45" s="23">
        <v>210815.0</v>
      </c>
      <c r="M45" s="24">
        <v>0.52530399681053</v>
      </c>
      <c r="N45" s="23">
        <v>362569.0</v>
      </c>
      <c r="O45" s="24">
        <v>0.90344114422406</v>
      </c>
      <c r="P45" s="23">
        <v>394977.0</v>
      </c>
      <c r="Q45" s="24">
        <v>0.98419465762982</v>
      </c>
      <c r="R45" s="23">
        <v>400257.0</v>
      </c>
      <c r="S45" s="24">
        <v>0.99735124090501</v>
      </c>
      <c r="T45" s="25">
        <v>3.6253899631217</v>
      </c>
    </row>
    <row r="46" ht="15.75" customHeight="1">
      <c r="A46" s="44" t="s">
        <v>75</v>
      </c>
      <c r="B46" s="45">
        <v>12593.0</v>
      </c>
      <c r="C46" s="45">
        <v>5107.0</v>
      </c>
      <c r="D46" s="45">
        <v>3999.0</v>
      </c>
      <c r="E46" s="45">
        <v>2338.0</v>
      </c>
      <c r="F46" s="45">
        <v>1149.0</v>
      </c>
      <c r="G46" s="45">
        <v>760.0</v>
      </c>
      <c r="H46" s="45">
        <v>158.0</v>
      </c>
      <c r="I46" s="45">
        <v>140.0</v>
      </c>
      <c r="J46" s="45">
        <v>60.0</v>
      </c>
      <c r="K46" s="45">
        <v>31.0</v>
      </c>
      <c r="L46" s="45">
        <v>5107.0</v>
      </c>
      <c r="M46" s="46">
        <v>0.40554276185182</v>
      </c>
      <c r="N46" s="45">
        <v>9106.0</v>
      </c>
      <c r="O46" s="46">
        <v>0.72310013499563</v>
      </c>
      <c r="P46" s="45">
        <v>11444.0</v>
      </c>
      <c r="Q46" s="46">
        <v>0.90875883427301</v>
      </c>
      <c r="R46" s="45">
        <v>12362.0</v>
      </c>
      <c r="S46" s="46">
        <v>0.9816564758199</v>
      </c>
      <c r="T46" s="47">
        <v>6.31255459382196</v>
      </c>
    </row>
    <row r="47" ht="15.75" customHeight="1">
      <c r="A47" s="22" t="s">
        <v>76</v>
      </c>
      <c r="B47" s="23">
        <v>9673.0</v>
      </c>
      <c r="C47" s="23">
        <v>4505.0</v>
      </c>
      <c r="D47" s="23">
        <v>3405.0</v>
      </c>
      <c r="E47" s="23">
        <v>1570.0</v>
      </c>
      <c r="F47" s="23">
        <v>193.0</v>
      </c>
      <c r="G47" s="23">
        <v>183.0</v>
      </c>
      <c r="H47" s="23">
        <v>9.0</v>
      </c>
      <c r="I47" s="23">
        <v>1.0</v>
      </c>
      <c r="J47" s="26">
        <v>0.0</v>
      </c>
      <c r="K47" s="26">
        <v>0.0</v>
      </c>
      <c r="L47" s="23">
        <v>4505.0</v>
      </c>
      <c r="M47" s="24">
        <v>0.46572934973638</v>
      </c>
      <c r="N47" s="23">
        <v>7910.0</v>
      </c>
      <c r="O47" s="24">
        <v>0.81774010131293</v>
      </c>
      <c r="P47" s="23">
        <v>9480.0</v>
      </c>
      <c r="Q47" s="24">
        <v>0.98004755505014</v>
      </c>
      <c r="R47" s="23">
        <v>9672.0</v>
      </c>
      <c r="S47" s="24">
        <v>0.99989661945622</v>
      </c>
      <c r="T47" s="25">
        <v>4.11682001447328</v>
      </c>
    </row>
    <row r="48" ht="15.75" customHeight="1">
      <c r="A48" s="22" t="s">
        <v>77</v>
      </c>
      <c r="B48" s="23">
        <v>1164.0</v>
      </c>
      <c r="C48" s="23">
        <v>78.0</v>
      </c>
      <c r="D48" s="23">
        <v>63.0</v>
      </c>
      <c r="E48" s="23">
        <v>320.0</v>
      </c>
      <c r="F48" s="23">
        <v>703.0</v>
      </c>
      <c r="G48" s="23">
        <v>379.0</v>
      </c>
      <c r="H48" s="23">
        <v>115.0</v>
      </c>
      <c r="I48" s="23">
        <v>127.0</v>
      </c>
      <c r="J48" s="23">
        <v>57.0</v>
      </c>
      <c r="K48" s="23">
        <v>25.0</v>
      </c>
      <c r="L48" s="23">
        <v>78.0</v>
      </c>
      <c r="M48" s="24">
        <v>0.06701030927835</v>
      </c>
      <c r="N48" s="23">
        <v>141.0</v>
      </c>
      <c r="O48" s="24">
        <v>0.12113402061856</v>
      </c>
      <c r="P48" s="23">
        <v>461.0</v>
      </c>
      <c r="Q48" s="24">
        <v>0.39604810996564</v>
      </c>
      <c r="R48" s="23">
        <v>955.0</v>
      </c>
      <c r="S48" s="24">
        <v>0.82044673539519</v>
      </c>
      <c r="T48" s="25">
        <v>22.7615979381443</v>
      </c>
    </row>
    <row r="49" ht="15.75" customHeight="1">
      <c r="A49" s="22" t="s">
        <v>55</v>
      </c>
      <c r="B49" s="23">
        <v>3.0</v>
      </c>
      <c r="C49" s="26">
        <v>0.0</v>
      </c>
      <c r="D49" s="23">
        <v>2.0</v>
      </c>
      <c r="E49" s="26">
        <v>0.0</v>
      </c>
      <c r="F49" s="23">
        <v>1.0</v>
      </c>
      <c r="G49" s="23">
        <v>1.0</v>
      </c>
      <c r="H49" s="26">
        <v>0.0</v>
      </c>
      <c r="I49" s="26">
        <v>0.0</v>
      </c>
      <c r="J49" s="26">
        <v>0.0</v>
      </c>
      <c r="K49" s="26">
        <v>0.0</v>
      </c>
      <c r="L49" s="26">
        <v>0.0</v>
      </c>
      <c r="M49" s="123">
        <v>0.0</v>
      </c>
      <c r="N49" s="23">
        <v>2.0</v>
      </c>
      <c r="O49" s="24">
        <v>0.66666666666667</v>
      </c>
      <c r="P49" s="23">
        <v>2.0</v>
      </c>
      <c r="Q49" s="24">
        <v>0.66666666666667</v>
      </c>
      <c r="R49" s="23">
        <v>3.0</v>
      </c>
      <c r="S49" s="24">
        <v>1.0</v>
      </c>
      <c r="T49" s="25">
        <v>9.0</v>
      </c>
    </row>
    <row r="50" ht="15.75" customHeight="1">
      <c r="A50" s="22" t="s">
        <v>56</v>
      </c>
      <c r="B50" s="23">
        <v>1388.0</v>
      </c>
      <c r="C50" s="23">
        <v>248.0</v>
      </c>
      <c r="D50" s="23">
        <v>461.0</v>
      </c>
      <c r="E50" s="23">
        <v>433.0</v>
      </c>
      <c r="F50" s="23">
        <v>246.0</v>
      </c>
      <c r="G50" s="23">
        <v>197.0</v>
      </c>
      <c r="H50" s="23">
        <v>34.0</v>
      </c>
      <c r="I50" s="23">
        <v>12.0</v>
      </c>
      <c r="J50" s="23">
        <v>3.0</v>
      </c>
      <c r="K50" s="26">
        <v>0.0</v>
      </c>
      <c r="L50" s="23">
        <v>248.0</v>
      </c>
      <c r="M50" s="24">
        <v>0.17867435158501</v>
      </c>
      <c r="N50" s="23">
        <v>709.0</v>
      </c>
      <c r="O50" s="24">
        <v>0.51080691642651</v>
      </c>
      <c r="P50" s="23">
        <v>1142.0</v>
      </c>
      <c r="Q50" s="24">
        <v>0.82276657060519</v>
      </c>
      <c r="R50" s="23">
        <v>1373.0</v>
      </c>
      <c r="S50" s="24">
        <v>0.98919308357349</v>
      </c>
      <c r="T50" s="25">
        <v>8.44344380403458</v>
      </c>
    </row>
    <row r="51" ht="15.75" customHeight="1">
      <c r="A51" s="22" t="s">
        <v>78</v>
      </c>
      <c r="B51" s="23">
        <v>6.0</v>
      </c>
      <c r="C51" s="26">
        <v>0.0</v>
      </c>
      <c r="D51" s="26">
        <v>0.0</v>
      </c>
      <c r="E51" s="26">
        <v>0.0</v>
      </c>
      <c r="F51" s="23">
        <v>6.0</v>
      </c>
      <c r="G51" s="26">
        <v>0.0</v>
      </c>
      <c r="H51" s="26">
        <v>0.0</v>
      </c>
      <c r="I51" s="26">
        <v>0.0</v>
      </c>
      <c r="J51" s="26">
        <v>0.0</v>
      </c>
      <c r="K51" s="23">
        <v>6.0</v>
      </c>
      <c r="L51" s="26">
        <v>0.0</v>
      </c>
      <c r="M51" s="123">
        <v>0.0</v>
      </c>
      <c r="N51" s="26">
        <v>0.0</v>
      </c>
      <c r="O51" s="123">
        <v>0.0</v>
      </c>
      <c r="P51" s="26">
        <v>0.0</v>
      </c>
      <c r="Q51" s="123">
        <v>0.0</v>
      </c>
      <c r="R51" s="26">
        <v>0.0</v>
      </c>
      <c r="S51" s="123">
        <v>0.0</v>
      </c>
      <c r="T51" s="25">
        <v>96.0</v>
      </c>
    </row>
    <row r="52" ht="15.75" customHeight="1">
      <c r="A52" s="22" t="s">
        <v>79</v>
      </c>
      <c r="B52" s="23">
        <v>324.0</v>
      </c>
      <c r="C52" s="23">
        <v>264.0</v>
      </c>
      <c r="D52" s="23">
        <v>51.0</v>
      </c>
      <c r="E52" s="23">
        <v>9.0</v>
      </c>
      <c r="F52" s="26">
        <v>0.0</v>
      </c>
      <c r="G52" s="26">
        <v>0.0</v>
      </c>
      <c r="H52" s="26">
        <v>0.0</v>
      </c>
      <c r="I52" s="26">
        <v>0.0</v>
      </c>
      <c r="J52" s="26">
        <v>0.0</v>
      </c>
      <c r="K52" s="26">
        <v>0.0</v>
      </c>
      <c r="L52" s="23">
        <v>264.0</v>
      </c>
      <c r="M52" s="24">
        <v>0.81481481481481</v>
      </c>
      <c r="N52" s="23">
        <v>315.0</v>
      </c>
      <c r="O52" s="24">
        <v>0.97222222222222</v>
      </c>
      <c r="P52" s="23">
        <v>324.0</v>
      </c>
      <c r="Q52" s="24">
        <v>1.0</v>
      </c>
      <c r="R52" s="23">
        <v>324.0</v>
      </c>
      <c r="S52" s="24">
        <v>1.0</v>
      </c>
      <c r="T52" s="25">
        <v>2.18055555555556</v>
      </c>
    </row>
    <row r="53" ht="15.75" customHeight="1">
      <c r="A53" s="22" t="s">
        <v>80</v>
      </c>
      <c r="B53" s="26">
        <v>0.0</v>
      </c>
      <c r="C53" s="26">
        <v>0.0</v>
      </c>
      <c r="D53" s="26">
        <v>0.0</v>
      </c>
      <c r="E53" s="26">
        <v>0.0</v>
      </c>
      <c r="F53" s="26">
        <v>0.0</v>
      </c>
      <c r="G53" s="26">
        <v>0.0</v>
      </c>
      <c r="H53" s="26">
        <v>0.0</v>
      </c>
      <c r="I53" s="26">
        <v>0.0</v>
      </c>
      <c r="J53" s="26">
        <v>0.0</v>
      </c>
      <c r="K53" s="26">
        <v>0.0</v>
      </c>
      <c r="L53" s="26">
        <v>0.0</v>
      </c>
      <c r="M53" s="124" t="s">
        <v>81</v>
      </c>
      <c r="N53" s="26">
        <v>0.0</v>
      </c>
      <c r="O53" s="124" t="s">
        <v>81</v>
      </c>
      <c r="P53" s="26">
        <v>0.0</v>
      </c>
      <c r="Q53" s="124" t="s">
        <v>81</v>
      </c>
      <c r="R53" s="26">
        <v>0.0</v>
      </c>
      <c r="S53" s="124" t="s">
        <v>81</v>
      </c>
      <c r="T53" s="125" t="s">
        <v>81</v>
      </c>
    </row>
    <row r="54" ht="15.75" customHeight="1">
      <c r="A54" s="22" t="s">
        <v>82</v>
      </c>
      <c r="B54" s="23">
        <v>31.0</v>
      </c>
      <c r="C54" s="23">
        <v>10.0</v>
      </c>
      <c r="D54" s="23">
        <v>15.0</v>
      </c>
      <c r="E54" s="23">
        <v>6.0</v>
      </c>
      <c r="F54" s="26">
        <v>0.0</v>
      </c>
      <c r="G54" s="26">
        <v>0.0</v>
      </c>
      <c r="H54" s="26">
        <v>0.0</v>
      </c>
      <c r="I54" s="26">
        <v>0.0</v>
      </c>
      <c r="J54" s="26">
        <v>0.0</v>
      </c>
      <c r="K54" s="26">
        <v>0.0</v>
      </c>
      <c r="L54" s="23">
        <v>10.0</v>
      </c>
      <c r="M54" s="24">
        <v>0.32258064516129</v>
      </c>
      <c r="N54" s="23">
        <v>25.0</v>
      </c>
      <c r="O54" s="24">
        <v>0.80645161290323</v>
      </c>
      <c r="P54" s="23">
        <v>31.0</v>
      </c>
      <c r="Q54" s="24">
        <v>1.0</v>
      </c>
      <c r="R54" s="23">
        <v>31.0</v>
      </c>
      <c r="S54" s="24">
        <v>1.0</v>
      </c>
      <c r="T54" s="25">
        <v>4.40322580645161</v>
      </c>
    </row>
    <row r="55" ht="15.75" customHeight="1">
      <c r="A55" s="22" t="s">
        <v>83</v>
      </c>
      <c r="B55" s="23">
        <v>1.0</v>
      </c>
      <c r="C55" s="26">
        <v>0.0</v>
      </c>
      <c r="D55" s="23">
        <v>1.0</v>
      </c>
      <c r="E55" s="26">
        <v>0.0</v>
      </c>
      <c r="F55" s="26">
        <v>0.0</v>
      </c>
      <c r="G55" s="26">
        <v>0.0</v>
      </c>
      <c r="H55" s="26">
        <v>0.0</v>
      </c>
      <c r="I55" s="26">
        <v>0.0</v>
      </c>
      <c r="J55" s="26">
        <v>0.0</v>
      </c>
      <c r="K55" s="26">
        <v>0.0</v>
      </c>
      <c r="L55" s="26">
        <v>0.0</v>
      </c>
      <c r="M55" s="123">
        <v>0.0</v>
      </c>
      <c r="N55" s="23">
        <v>1.0</v>
      </c>
      <c r="O55" s="24">
        <v>1.0</v>
      </c>
      <c r="P55" s="23">
        <v>1.0</v>
      </c>
      <c r="Q55" s="24">
        <v>1.0</v>
      </c>
      <c r="R55" s="23">
        <v>1.0</v>
      </c>
      <c r="S55" s="24">
        <v>1.0</v>
      </c>
      <c r="T55" s="25">
        <v>4.5</v>
      </c>
    </row>
    <row r="56" ht="15.75" customHeight="1">
      <c r="A56" s="22" t="s">
        <v>84</v>
      </c>
      <c r="B56" s="23">
        <v>3.0</v>
      </c>
      <c r="C56" s="23">
        <v>2.0</v>
      </c>
      <c r="D56" s="23">
        <v>1.0</v>
      </c>
      <c r="E56" s="26">
        <v>0.0</v>
      </c>
      <c r="F56" s="26">
        <v>0.0</v>
      </c>
      <c r="G56" s="26">
        <v>0.0</v>
      </c>
      <c r="H56" s="26">
        <v>0.0</v>
      </c>
      <c r="I56" s="26">
        <v>0.0</v>
      </c>
      <c r="J56" s="26">
        <v>0.0</v>
      </c>
      <c r="K56" s="26">
        <v>0.0</v>
      </c>
      <c r="L56" s="23">
        <v>2.0</v>
      </c>
      <c r="M56" s="24">
        <v>0.66666666666667</v>
      </c>
      <c r="N56" s="23">
        <v>3.0</v>
      </c>
      <c r="O56" s="24">
        <v>1.0</v>
      </c>
      <c r="P56" s="23">
        <v>3.0</v>
      </c>
      <c r="Q56" s="24">
        <v>1.0</v>
      </c>
      <c r="R56" s="23">
        <v>3.0</v>
      </c>
      <c r="S56" s="24">
        <v>1.0</v>
      </c>
      <c r="T56" s="25">
        <v>2.5</v>
      </c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3:T3"/>
    <mergeCell ref="A5:A6"/>
    <mergeCell ref="L5:M5"/>
    <mergeCell ref="N5:O5"/>
    <mergeCell ref="P5:Q5"/>
    <mergeCell ref="R5:S5"/>
    <mergeCell ref="B6:K6"/>
  </mergeCells>
  <printOptions/>
  <pageMargins bottom="0.7480314960629921" footer="0.0" header="0.0" left="0.7086614173228347" right="0.7086614173228347" top="0.7480314960629921"/>
  <pageSetup paperSize="9" scale="37" orientation="portrait"/>
  <headerFooter>
    <oddHeader>&amp;LWydział Statystycznej Informacji Zarządczej Departament Strategii i Funduszy Europejskich Ministerstwo Sprawiedliwości &amp;R&amp;D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2.29"/>
    <col customWidth="1" min="2" max="2" width="10.29"/>
    <col customWidth="1" min="3" max="19" width="10.86"/>
    <col customWidth="1" min="20" max="20" width="12.43"/>
    <col customWidth="1" min="21" max="21" width="8.0"/>
    <col customWidth="1" hidden="1" min="22" max="40" width="8.71"/>
  </cols>
  <sheetData>
    <row r="1" ht="11.25" customHeight="1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</row>
    <row r="2" ht="11.25" customHeight="1">
      <c r="A2" s="108" t="s">
        <v>85</v>
      </c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</row>
    <row r="3" ht="11.25" customHeight="1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</row>
    <row r="4" ht="11.25" customHeight="1">
      <c r="A4" s="127" t="s">
        <v>1</v>
      </c>
      <c r="B4" s="128" t="s">
        <v>2</v>
      </c>
      <c r="C4" s="127" t="s">
        <v>3</v>
      </c>
      <c r="D4" s="127" t="s">
        <v>4</v>
      </c>
      <c r="E4" s="127" t="s">
        <v>5</v>
      </c>
      <c r="F4" s="128" t="s">
        <v>6</v>
      </c>
      <c r="G4" s="127" t="s">
        <v>7</v>
      </c>
      <c r="H4" s="127" t="s">
        <v>8</v>
      </c>
      <c r="I4" s="127" t="s">
        <v>9</v>
      </c>
      <c r="J4" s="127" t="s">
        <v>10</v>
      </c>
      <c r="K4" s="127" t="s">
        <v>11</v>
      </c>
      <c r="L4" s="129" t="s">
        <v>12</v>
      </c>
      <c r="M4" s="5"/>
      <c r="N4" s="129" t="s">
        <v>13</v>
      </c>
      <c r="O4" s="5"/>
      <c r="P4" s="129" t="s">
        <v>14</v>
      </c>
      <c r="Q4" s="5"/>
      <c r="R4" s="129" t="s">
        <v>15</v>
      </c>
      <c r="S4" s="5"/>
      <c r="T4" s="130" t="s">
        <v>16</v>
      </c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</row>
    <row r="5" ht="11.25" customHeight="1">
      <c r="A5" s="132"/>
      <c r="B5" s="133" t="s">
        <v>17</v>
      </c>
      <c r="C5" s="8"/>
      <c r="D5" s="8"/>
      <c r="E5" s="8"/>
      <c r="F5" s="8"/>
      <c r="G5" s="8"/>
      <c r="H5" s="8"/>
      <c r="I5" s="8"/>
      <c r="J5" s="8"/>
      <c r="K5" s="5"/>
      <c r="L5" s="134" t="s">
        <v>18</v>
      </c>
      <c r="M5" s="134" t="s">
        <v>19</v>
      </c>
      <c r="N5" s="134" t="s">
        <v>18</v>
      </c>
      <c r="O5" s="134" t="s">
        <v>19</v>
      </c>
      <c r="P5" s="134" t="s">
        <v>18</v>
      </c>
      <c r="Q5" s="134" t="s">
        <v>19</v>
      </c>
      <c r="R5" s="134" t="s">
        <v>18</v>
      </c>
      <c r="S5" s="134" t="s">
        <v>19</v>
      </c>
      <c r="T5" s="134" t="s">
        <v>20</v>
      </c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</row>
    <row r="6" ht="11.25" customHeight="1">
      <c r="A6" s="135" t="s">
        <v>21</v>
      </c>
      <c r="B6" s="136">
        <v>6379812.0</v>
      </c>
      <c r="C6" s="136">
        <v>2605435.0</v>
      </c>
      <c r="D6" s="136">
        <v>2105666.0</v>
      </c>
      <c r="E6" s="136">
        <v>1234560.0</v>
      </c>
      <c r="F6" s="136">
        <v>434151.0</v>
      </c>
      <c r="G6" s="136">
        <v>322722.0</v>
      </c>
      <c r="H6" s="136">
        <v>65046.0</v>
      </c>
      <c r="I6" s="136">
        <v>31898.0</v>
      </c>
      <c r="J6" s="136">
        <v>11743.0</v>
      </c>
      <c r="K6" s="136">
        <v>2742.0</v>
      </c>
      <c r="L6" s="136">
        <v>2605435.0</v>
      </c>
      <c r="M6" s="137">
        <f>L6/B6</f>
        <v>0.4083874258</v>
      </c>
      <c r="N6" s="136">
        <v>4711101.0</v>
      </c>
      <c r="O6" s="137">
        <f>N6/B6</f>
        <v>0.7384388443</v>
      </c>
      <c r="P6" s="136">
        <v>5945661.0</v>
      </c>
      <c r="Q6" s="137">
        <f>P6/B6</f>
        <v>0.9319492487</v>
      </c>
      <c r="R6" s="136">
        <v>6333429.0</v>
      </c>
      <c r="S6" s="137">
        <f>R6/B6</f>
        <v>0.9927297231</v>
      </c>
      <c r="T6" s="138">
        <f>((C6*1.5)+(D6*4.5)+(E6*9)+(G6*18)+(H6*30)+(I6*48)+(J6*78)+(K6*96))/B6</f>
        <v>5.480624743</v>
      </c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</row>
    <row r="7" ht="11.25" customHeight="1">
      <c r="A7" s="140" t="s">
        <v>22</v>
      </c>
      <c r="B7" s="141">
        <v>254624.0</v>
      </c>
      <c r="C7" s="141">
        <v>79479.0</v>
      </c>
      <c r="D7" s="141">
        <v>71718.0</v>
      </c>
      <c r="E7" s="141">
        <v>59767.0</v>
      </c>
      <c r="F7" s="141">
        <v>43660.0</v>
      </c>
      <c r="G7" s="141">
        <v>30841.0</v>
      </c>
      <c r="H7" s="141">
        <v>7448.0</v>
      </c>
      <c r="I7" s="141">
        <v>4110.0</v>
      </c>
      <c r="J7" s="141">
        <v>931.0</v>
      </c>
      <c r="K7" s="141">
        <v>330.0</v>
      </c>
      <c r="L7" s="141">
        <v>79479.0</v>
      </c>
      <c r="M7" s="142">
        <v>0.31214261028026</v>
      </c>
      <c r="N7" s="141">
        <v>151197.0</v>
      </c>
      <c r="O7" s="142">
        <v>0.59380498303381</v>
      </c>
      <c r="P7" s="141">
        <v>210964.0</v>
      </c>
      <c r="Q7" s="142">
        <v>0.82853148171421</v>
      </c>
      <c r="R7" s="141">
        <v>249253.0</v>
      </c>
      <c r="S7" s="142">
        <v>0.97890615181601</v>
      </c>
      <c r="T7" s="143">
        <v>8.09039407125801</v>
      </c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</row>
    <row r="8" ht="11.25" customHeight="1">
      <c r="A8" s="144" t="s">
        <v>23</v>
      </c>
      <c r="B8" s="145">
        <v>152042.0</v>
      </c>
      <c r="C8" s="145">
        <v>47755.0</v>
      </c>
      <c r="D8" s="145">
        <v>46667.0</v>
      </c>
      <c r="E8" s="145">
        <v>35192.0</v>
      </c>
      <c r="F8" s="145">
        <v>22428.0</v>
      </c>
      <c r="G8" s="145">
        <v>16212.0</v>
      </c>
      <c r="H8" s="145">
        <v>3766.0</v>
      </c>
      <c r="I8" s="145">
        <v>1813.0</v>
      </c>
      <c r="J8" s="145">
        <v>470.0</v>
      </c>
      <c r="K8" s="145">
        <v>167.0</v>
      </c>
      <c r="L8" s="145">
        <v>47755.0</v>
      </c>
      <c r="M8" s="146">
        <v>0.31409084331961</v>
      </c>
      <c r="N8" s="145">
        <v>94422.0</v>
      </c>
      <c r="O8" s="146">
        <v>0.62102576919535</v>
      </c>
      <c r="P8" s="145">
        <v>129614.0</v>
      </c>
      <c r="Q8" s="146">
        <v>0.85248812828034</v>
      </c>
      <c r="R8" s="145">
        <v>149592.0</v>
      </c>
      <c r="S8" s="146">
        <v>0.9838860314913</v>
      </c>
      <c r="T8" s="147">
        <v>7.51683087567909</v>
      </c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</row>
    <row r="9" ht="11.25" customHeight="1">
      <c r="A9" s="22" t="s">
        <v>86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  <c r="N9" s="23"/>
      <c r="O9" s="24"/>
      <c r="P9" s="23"/>
      <c r="Q9" s="24"/>
      <c r="R9" s="23"/>
      <c r="S9" s="24"/>
      <c r="T9" s="25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</row>
    <row r="10" ht="11.25" customHeight="1">
      <c r="A10" s="22" t="s">
        <v>24</v>
      </c>
      <c r="B10" s="23">
        <v>108054.0</v>
      </c>
      <c r="C10" s="23">
        <v>24851.0</v>
      </c>
      <c r="D10" s="23">
        <v>35344.0</v>
      </c>
      <c r="E10" s="23">
        <v>27444.0</v>
      </c>
      <c r="F10" s="23">
        <v>20415.0</v>
      </c>
      <c r="G10" s="23">
        <v>14499.0</v>
      </c>
      <c r="H10" s="23">
        <v>3578.0</v>
      </c>
      <c r="I10" s="23">
        <v>1721.0</v>
      </c>
      <c r="J10" s="23">
        <v>460.0</v>
      </c>
      <c r="K10" s="26">
        <v>157.0</v>
      </c>
      <c r="L10" s="23">
        <v>24851.0</v>
      </c>
      <c r="M10" s="24">
        <v>0.22998685842264</v>
      </c>
      <c r="N10" s="23">
        <v>60195.0</v>
      </c>
      <c r="O10" s="24">
        <v>0.5570825698262</v>
      </c>
      <c r="P10" s="23">
        <v>87639.0</v>
      </c>
      <c r="Q10" s="24">
        <v>0.81106668887778</v>
      </c>
      <c r="R10" s="23">
        <v>105716.0</v>
      </c>
      <c r="S10" s="24">
        <v>0.97836267051659</v>
      </c>
      <c r="T10" s="25">
        <v>8.74750124937531</v>
      </c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</row>
    <row r="11" ht="11.25" customHeight="1">
      <c r="A11" s="22" t="s">
        <v>25</v>
      </c>
      <c r="B11" s="23">
        <v>120.0</v>
      </c>
      <c r="C11" s="23">
        <v>17.0</v>
      </c>
      <c r="D11" s="23">
        <v>10.0</v>
      </c>
      <c r="E11" s="23">
        <v>17.0</v>
      </c>
      <c r="F11" s="23">
        <v>76.0</v>
      </c>
      <c r="G11" s="23">
        <v>25.0</v>
      </c>
      <c r="H11" s="23">
        <v>20.0</v>
      </c>
      <c r="I11" s="23">
        <v>30.0</v>
      </c>
      <c r="J11" s="23">
        <v>1.0</v>
      </c>
      <c r="K11" s="23">
        <v>0.0</v>
      </c>
      <c r="L11" s="23">
        <v>17.0</v>
      </c>
      <c r="M11" s="24">
        <v>0.14166666666667</v>
      </c>
      <c r="N11" s="23">
        <v>27.0</v>
      </c>
      <c r="O11" s="24">
        <v>0.225</v>
      </c>
      <c r="P11" s="23">
        <v>44.0</v>
      </c>
      <c r="Q11" s="24">
        <v>0.36666666666667</v>
      </c>
      <c r="R11" s="23">
        <v>89.0</v>
      </c>
      <c r="S11" s="24">
        <v>0.74166666666667</v>
      </c>
      <c r="T11" s="25">
        <v>23.2625</v>
      </c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</row>
    <row r="12" ht="11.25" customHeight="1">
      <c r="A12" s="22" t="s">
        <v>71</v>
      </c>
      <c r="B12" s="23">
        <v>15365.0</v>
      </c>
      <c r="C12" s="23">
        <v>3639.0</v>
      </c>
      <c r="D12" s="23">
        <v>5813.0</v>
      </c>
      <c r="E12" s="23">
        <v>4838.0</v>
      </c>
      <c r="F12" s="23">
        <v>1075.0</v>
      </c>
      <c r="G12" s="23">
        <v>942.0</v>
      </c>
      <c r="H12" s="23">
        <v>98.0</v>
      </c>
      <c r="I12" s="23">
        <v>30.0</v>
      </c>
      <c r="J12" s="26">
        <v>3.0</v>
      </c>
      <c r="K12" s="23">
        <v>2.0</v>
      </c>
      <c r="L12" s="23">
        <v>3639.0</v>
      </c>
      <c r="M12" s="24">
        <v>0.23683696713309</v>
      </c>
      <c r="N12" s="23">
        <v>9452.0</v>
      </c>
      <c r="O12" s="24">
        <v>0.61516433452652</v>
      </c>
      <c r="P12" s="23">
        <v>14290.0</v>
      </c>
      <c r="Q12" s="24">
        <v>0.93003579563944</v>
      </c>
      <c r="R12" s="23">
        <v>15330.0</v>
      </c>
      <c r="S12" s="24">
        <v>0.99772209567198</v>
      </c>
      <c r="T12" s="25">
        <v>6.30790758216726</v>
      </c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</row>
    <row r="13" ht="11.25" customHeight="1">
      <c r="A13" s="22" t="s">
        <v>27</v>
      </c>
      <c r="B13" s="23">
        <v>16933.0</v>
      </c>
      <c r="C13" s="23">
        <v>10648.0</v>
      </c>
      <c r="D13" s="23">
        <v>3795.0</v>
      </c>
      <c r="E13" s="23">
        <v>2020.0</v>
      </c>
      <c r="F13" s="23">
        <v>470.0</v>
      </c>
      <c r="G13" s="23">
        <v>414.0</v>
      </c>
      <c r="H13" s="23">
        <v>32.0</v>
      </c>
      <c r="I13" s="23">
        <v>16.0</v>
      </c>
      <c r="J13" s="23">
        <v>3.0</v>
      </c>
      <c r="K13" s="26">
        <v>5.0</v>
      </c>
      <c r="L13" s="23">
        <v>10648.0</v>
      </c>
      <c r="M13" s="24">
        <v>0.62883127620622</v>
      </c>
      <c r="N13" s="23">
        <v>14443.0</v>
      </c>
      <c r="O13" s="24">
        <v>0.85294986121774</v>
      </c>
      <c r="P13" s="23">
        <v>16463.0</v>
      </c>
      <c r="Q13" s="24">
        <v>0.97224354810134</v>
      </c>
      <c r="R13" s="23">
        <v>16909.0</v>
      </c>
      <c r="S13" s="24">
        <v>0.99858264926475</v>
      </c>
      <c r="T13" s="25">
        <v>3.60972656942066</v>
      </c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</row>
    <row r="14" ht="11.25" customHeight="1">
      <c r="A14" s="22" t="s">
        <v>28</v>
      </c>
      <c r="B14" s="23">
        <v>11570.0</v>
      </c>
      <c r="C14" s="23">
        <v>8600.0</v>
      </c>
      <c r="D14" s="23">
        <v>1705.0</v>
      </c>
      <c r="E14" s="23">
        <v>873.0</v>
      </c>
      <c r="F14" s="23">
        <v>392.0</v>
      </c>
      <c r="G14" s="23">
        <v>332.0</v>
      </c>
      <c r="H14" s="23">
        <v>38.0</v>
      </c>
      <c r="I14" s="23">
        <v>16.0</v>
      </c>
      <c r="J14" s="23">
        <v>3.0</v>
      </c>
      <c r="K14" s="26">
        <v>3.0</v>
      </c>
      <c r="L14" s="23">
        <v>8600.0</v>
      </c>
      <c r="M14" s="24">
        <v>0.74330164217805</v>
      </c>
      <c r="N14" s="23">
        <v>10305.0</v>
      </c>
      <c r="O14" s="24">
        <v>0.89066551426102</v>
      </c>
      <c r="P14" s="23">
        <v>11178.0</v>
      </c>
      <c r="Q14" s="24">
        <v>0.96611927398444</v>
      </c>
      <c r="R14" s="23">
        <v>11548.0</v>
      </c>
      <c r="S14" s="24">
        <v>0.9980985306828</v>
      </c>
      <c r="T14" s="25">
        <v>3.18370786516854</v>
      </c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</row>
    <row r="15" ht="11.25" customHeight="1">
      <c r="A15" s="144" t="s">
        <v>29</v>
      </c>
      <c r="B15" s="145">
        <v>5962.0</v>
      </c>
      <c r="C15" s="145">
        <v>2426.0</v>
      </c>
      <c r="D15" s="145">
        <v>1995.0</v>
      </c>
      <c r="E15" s="145">
        <v>948.0</v>
      </c>
      <c r="F15" s="145">
        <v>593.0</v>
      </c>
      <c r="G15" s="145">
        <v>270.0</v>
      </c>
      <c r="H15" s="145">
        <v>92.0</v>
      </c>
      <c r="I15" s="145">
        <v>82.0</v>
      </c>
      <c r="J15" s="145">
        <v>78.0</v>
      </c>
      <c r="K15" s="145">
        <v>71.0</v>
      </c>
      <c r="L15" s="145">
        <v>2426.0</v>
      </c>
      <c r="M15" s="146">
        <v>0.40691043274069</v>
      </c>
      <c r="N15" s="145">
        <v>4421.0</v>
      </c>
      <c r="O15" s="146">
        <v>0.74152968802415</v>
      </c>
      <c r="P15" s="145">
        <v>5369.0</v>
      </c>
      <c r="Q15" s="146">
        <v>0.90053673264005</v>
      </c>
      <c r="R15" s="145">
        <v>5731.0</v>
      </c>
      <c r="S15" s="146">
        <v>0.96125461254613</v>
      </c>
      <c r="T15" s="147">
        <v>7.64919490103992</v>
      </c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</row>
    <row r="16" ht="11.25" customHeight="1">
      <c r="A16" s="22" t="s">
        <v>86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4"/>
      <c r="N16" s="23"/>
      <c r="O16" s="24"/>
      <c r="P16" s="23"/>
      <c r="Q16" s="24"/>
      <c r="R16" s="23"/>
      <c r="S16" s="24"/>
      <c r="T16" s="25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</row>
    <row r="17" ht="11.25" customHeight="1">
      <c r="A17" s="22" t="s">
        <v>30</v>
      </c>
      <c r="B17" s="23">
        <v>5962.0</v>
      </c>
      <c r="C17" s="23">
        <v>2426.0</v>
      </c>
      <c r="D17" s="23">
        <v>1995.0</v>
      </c>
      <c r="E17" s="23">
        <v>948.0</v>
      </c>
      <c r="F17" s="23">
        <v>593.0</v>
      </c>
      <c r="G17" s="23">
        <v>270.0</v>
      </c>
      <c r="H17" s="23">
        <v>92.0</v>
      </c>
      <c r="I17" s="23">
        <v>82.0</v>
      </c>
      <c r="J17" s="23">
        <v>78.0</v>
      </c>
      <c r="K17" s="23">
        <v>71.0</v>
      </c>
      <c r="L17" s="23">
        <v>2426.0</v>
      </c>
      <c r="M17" s="24">
        <v>0.40691043274069</v>
      </c>
      <c r="N17" s="23">
        <v>4421.0</v>
      </c>
      <c r="O17" s="24">
        <v>0.74152968802415</v>
      </c>
      <c r="P17" s="23">
        <v>5369.0</v>
      </c>
      <c r="Q17" s="24">
        <v>0.90053673264005</v>
      </c>
      <c r="R17" s="23">
        <v>5731.0</v>
      </c>
      <c r="S17" s="24">
        <v>0.96125461254613</v>
      </c>
      <c r="T17" s="25">
        <v>7.64919490103992</v>
      </c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</row>
    <row r="18" ht="11.25" customHeight="1">
      <c r="A18" s="144" t="s">
        <v>72</v>
      </c>
      <c r="B18" s="145">
        <v>72907.0</v>
      </c>
      <c r="C18" s="145">
        <v>19982.0</v>
      </c>
      <c r="D18" s="145">
        <v>18063.0</v>
      </c>
      <c r="E18" s="145">
        <v>19108.0</v>
      </c>
      <c r="F18" s="145">
        <v>15754.0</v>
      </c>
      <c r="G18" s="145">
        <v>11609.0</v>
      </c>
      <c r="H18" s="145">
        <v>2552.0</v>
      </c>
      <c r="I18" s="145">
        <v>1324.0</v>
      </c>
      <c r="J18" s="145">
        <v>206.0</v>
      </c>
      <c r="K18" s="145">
        <v>63.0</v>
      </c>
      <c r="L18" s="145">
        <v>19982.0</v>
      </c>
      <c r="M18" s="146">
        <v>0.27407519168255</v>
      </c>
      <c r="N18" s="145">
        <v>38045.0</v>
      </c>
      <c r="O18" s="146">
        <v>0.52182917963982</v>
      </c>
      <c r="P18" s="145">
        <v>57153.0</v>
      </c>
      <c r="Q18" s="146">
        <v>0.78391649635837</v>
      </c>
      <c r="R18" s="145">
        <v>71314.0</v>
      </c>
      <c r="S18" s="146">
        <v>0.97815024620407</v>
      </c>
      <c r="T18" s="147">
        <v>8.97607225643628</v>
      </c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</row>
    <row r="19" ht="11.25" customHeight="1">
      <c r="A19" s="22" t="s">
        <v>86</v>
      </c>
      <c r="B19" s="23"/>
      <c r="C19" s="23"/>
      <c r="D19" s="23"/>
      <c r="E19" s="23"/>
      <c r="F19" s="23"/>
      <c r="G19" s="23"/>
      <c r="H19" s="23"/>
      <c r="I19" s="23"/>
      <c r="J19" s="23"/>
      <c r="K19" s="26"/>
      <c r="L19" s="23"/>
      <c r="M19" s="24"/>
      <c r="N19" s="23"/>
      <c r="O19" s="24"/>
      <c r="P19" s="23"/>
      <c r="Q19" s="24"/>
      <c r="R19" s="23"/>
      <c r="S19" s="24"/>
      <c r="T19" s="25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</row>
    <row r="20" ht="11.25" customHeight="1">
      <c r="A20" s="22" t="s">
        <v>32</v>
      </c>
      <c r="B20" s="23">
        <v>71970.0</v>
      </c>
      <c r="C20" s="23">
        <v>19651.0</v>
      </c>
      <c r="D20" s="23">
        <v>17923.0</v>
      </c>
      <c r="E20" s="23">
        <v>18928.0</v>
      </c>
      <c r="F20" s="23">
        <v>15468.0</v>
      </c>
      <c r="G20" s="23">
        <v>11470.0</v>
      </c>
      <c r="H20" s="23">
        <v>2501.0</v>
      </c>
      <c r="I20" s="23">
        <v>1268.0</v>
      </c>
      <c r="J20" s="23">
        <v>182.0</v>
      </c>
      <c r="K20" s="23">
        <v>47.0</v>
      </c>
      <c r="L20" s="23">
        <v>19651.0</v>
      </c>
      <c r="M20" s="24">
        <v>0.2730443240239</v>
      </c>
      <c r="N20" s="23">
        <v>37574.0</v>
      </c>
      <c r="O20" s="24">
        <v>0.52207864387939</v>
      </c>
      <c r="P20" s="23">
        <v>56502.0</v>
      </c>
      <c r="Q20" s="24">
        <v>0.78507711546478</v>
      </c>
      <c r="R20" s="23">
        <v>70473.0</v>
      </c>
      <c r="S20" s="24">
        <v>0.97919966652772</v>
      </c>
      <c r="T20" s="25">
        <v>8.91404751979992</v>
      </c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</row>
    <row r="21" ht="11.25" customHeight="1">
      <c r="A21" s="22" t="s">
        <v>33</v>
      </c>
      <c r="B21" s="23">
        <v>937.0</v>
      </c>
      <c r="C21" s="23">
        <v>331.0</v>
      </c>
      <c r="D21" s="23">
        <v>140.0</v>
      </c>
      <c r="E21" s="23">
        <v>180.0</v>
      </c>
      <c r="F21" s="26">
        <v>286.0</v>
      </c>
      <c r="G21" s="26">
        <v>139.0</v>
      </c>
      <c r="H21" s="26">
        <v>51.0</v>
      </c>
      <c r="I21" s="26">
        <v>56.0</v>
      </c>
      <c r="J21" s="26">
        <v>24.0</v>
      </c>
      <c r="K21" s="26">
        <v>16.0</v>
      </c>
      <c r="L21" s="23">
        <v>331.0</v>
      </c>
      <c r="M21" s="24">
        <v>0.35325506937033</v>
      </c>
      <c r="N21" s="23">
        <v>471.0</v>
      </c>
      <c r="O21" s="24">
        <v>0.50266808964781</v>
      </c>
      <c r="P21" s="23">
        <v>651.0</v>
      </c>
      <c r="Q21" s="24">
        <v>0.69477054429029</v>
      </c>
      <c r="R21" s="23">
        <v>841.0</v>
      </c>
      <c r="S21" s="24">
        <v>0.89754535752401</v>
      </c>
      <c r="T21" s="25">
        <v>13.7401280683031</v>
      </c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</row>
    <row r="22" ht="11.25" customHeight="1">
      <c r="A22" s="144" t="s">
        <v>35</v>
      </c>
      <c r="B22" s="145">
        <v>23713.0</v>
      </c>
      <c r="C22" s="145">
        <v>9316.0</v>
      </c>
      <c r="D22" s="145">
        <v>4993.0</v>
      </c>
      <c r="E22" s="145">
        <v>4519.0</v>
      </c>
      <c r="F22" s="145">
        <v>4885.0</v>
      </c>
      <c r="G22" s="145">
        <v>2750.0</v>
      </c>
      <c r="H22" s="145">
        <v>1038.0</v>
      </c>
      <c r="I22" s="145">
        <v>891.0</v>
      </c>
      <c r="J22" s="145">
        <v>177.0</v>
      </c>
      <c r="K22" s="145">
        <v>29.0</v>
      </c>
      <c r="L22" s="145">
        <v>9316.0</v>
      </c>
      <c r="M22" s="146">
        <v>0.39286467338591</v>
      </c>
      <c r="N22" s="145">
        <v>14309.0</v>
      </c>
      <c r="O22" s="146">
        <v>0.60342428203939</v>
      </c>
      <c r="P22" s="145">
        <v>18828.0</v>
      </c>
      <c r="Q22" s="146">
        <v>0.79399485514275</v>
      </c>
      <c r="R22" s="145">
        <v>22616.0</v>
      </c>
      <c r="S22" s="146">
        <v>0.95373845569941</v>
      </c>
      <c r="T22" s="147">
        <v>9.15580061569603</v>
      </c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</row>
    <row r="23" ht="11.25" customHeight="1">
      <c r="A23" s="22" t="s">
        <v>86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4"/>
      <c r="N23" s="23"/>
      <c r="O23" s="24"/>
      <c r="P23" s="23"/>
      <c r="Q23" s="24"/>
      <c r="R23" s="23"/>
      <c r="S23" s="24"/>
      <c r="T23" s="25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</row>
    <row r="24" ht="11.25" customHeight="1">
      <c r="A24" s="22" t="s">
        <v>36</v>
      </c>
      <c r="B24" s="23">
        <v>10559.0</v>
      </c>
      <c r="C24" s="23">
        <v>1058.0</v>
      </c>
      <c r="D24" s="23">
        <v>1835.0</v>
      </c>
      <c r="E24" s="23">
        <v>3176.0</v>
      </c>
      <c r="F24" s="23">
        <v>4490.0</v>
      </c>
      <c r="G24" s="23">
        <v>2446.0</v>
      </c>
      <c r="H24" s="23">
        <v>997.0</v>
      </c>
      <c r="I24" s="23">
        <v>854.0</v>
      </c>
      <c r="J24" s="23">
        <v>167.0</v>
      </c>
      <c r="K24" s="26">
        <v>26.0</v>
      </c>
      <c r="L24" s="23">
        <v>1058.0</v>
      </c>
      <c r="M24" s="24">
        <v>0.10019888246993</v>
      </c>
      <c r="N24" s="23">
        <v>2893.0</v>
      </c>
      <c r="O24" s="24">
        <v>0.27398427881428</v>
      </c>
      <c r="P24" s="23">
        <v>6069.0</v>
      </c>
      <c r="Q24" s="24">
        <v>0.5747703381002</v>
      </c>
      <c r="R24" s="23">
        <v>9512.0</v>
      </c>
      <c r="S24" s="24">
        <v>0.90084288284875</v>
      </c>
      <c r="T24" s="25">
        <v>15.993986172933</v>
      </c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</row>
    <row r="25" ht="11.25" customHeight="1">
      <c r="A25" s="22" t="s">
        <v>37</v>
      </c>
      <c r="B25" s="23">
        <v>9.0</v>
      </c>
      <c r="C25" s="23">
        <v>5.0</v>
      </c>
      <c r="D25" s="23">
        <v>2.0</v>
      </c>
      <c r="E25" s="23">
        <v>2.0</v>
      </c>
      <c r="F25" s="23">
        <v>0.0</v>
      </c>
      <c r="G25" s="23">
        <v>0.0</v>
      </c>
      <c r="H25" s="23">
        <v>0.0</v>
      </c>
      <c r="I25" s="23">
        <v>0.0</v>
      </c>
      <c r="J25" s="23">
        <v>0.0</v>
      </c>
      <c r="K25" s="23">
        <v>0.0</v>
      </c>
      <c r="L25" s="23">
        <v>5.0</v>
      </c>
      <c r="M25" s="24">
        <v>0.55555555555556</v>
      </c>
      <c r="N25" s="23">
        <v>7.0</v>
      </c>
      <c r="O25" s="24">
        <v>0.77777777777778</v>
      </c>
      <c r="P25" s="23">
        <v>9.0</v>
      </c>
      <c r="Q25" s="24">
        <v>1.0</v>
      </c>
      <c r="R25" s="23">
        <v>9.0</v>
      </c>
      <c r="S25" s="24">
        <v>1.0</v>
      </c>
      <c r="T25" s="25">
        <v>3.83333333333333</v>
      </c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</row>
    <row r="26" ht="11.25" customHeight="1">
      <c r="A26" s="22" t="s">
        <v>38</v>
      </c>
      <c r="B26" s="23">
        <v>13145.0</v>
      </c>
      <c r="C26" s="23">
        <v>8253.0</v>
      </c>
      <c r="D26" s="23">
        <v>3156.0</v>
      </c>
      <c r="E26" s="23">
        <v>1341.0</v>
      </c>
      <c r="F26" s="23">
        <v>395.0</v>
      </c>
      <c r="G26" s="23">
        <v>304.0</v>
      </c>
      <c r="H26" s="23">
        <v>41.0</v>
      </c>
      <c r="I26" s="23">
        <v>37.0</v>
      </c>
      <c r="J26" s="23">
        <v>10.0</v>
      </c>
      <c r="K26" s="23">
        <v>3.0</v>
      </c>
      <c r="L26" s="23">
        <v>8253.0</v>
      </c>
      <c r="M26" s="24">
        <v>0.62784328642069</v>
      </c>
      <c r="N26" s="23">
        <v>11409.0</v>
      </c>
      <c r="O26" s="24">
        <v>0.86793457588437</v>
      </c>
      <c r="P26" s="23">
        <v>12750.0</v>
      </c>
      <c r="Q26" s="24">
        <v>0.96995055154051</v>
      </c>
      <c r="R26" s="23">
        <v>13095.0</v>
      </c>
      <c r="S26" s="24">
        <v>0.9961962723469</v>
      </c>
      <c r="T26" s="25">
        <v>3.66652719665272</v>
      </c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</row>
    <row r="27" ht="11.25" customHeight="1">
      <c r="A27" s="140" t="s">
        <v>39</v>
      </c>
      <c r="B27" s="141">
        <v>6125188.0</v>
      </c>
      <c r="C27" s="141">
        <v>2525956.0</v>
      </c>
      <c r="D27" s="141">
        <v>2033948.0</v>
      </c>
      <c r="E27" s="141">
        <v>1174793.0</v>
      </c>
      <c r="F27" s="141">
        <v>390491.0</v>
      </c>
      <c r="G27" s="141">
        <v>291881.0</v>
      </c>
      <c r="H27" s="141">
        <v>57598.0</v>
      </c>
      <c r="I27" s="141">
        <v>27788.0</v>
      </c>
      <c r="J27" s="141">
        <v>10812.0</v>
      </c>
      <c r="K27" s="141">
        <v>2412.0</v>
      </c>
      <c r="L27" s="141">
        <v>2525956.0</v>
      </c>
      <c r="M27" s="142">
        <f t="shared" ref="M27:M28" si="1">L27/B27</f>
        <v>0.4123883218</v>
      </c>
      <c r="N27" s="141">
        <v>4559904.0</v>
      </c>
      <c r="O27" s="142">
        <f t="shared" ref="O27:O28" si="2">N27/B27</f>
        <v>0.7444512724</v>
      </c>
      <c r="P27" s="141">
        <v>5734697.0</v>
      </c>
      <c r="Q27" s="142">
        <f t="shared" ref="Q27:Q28" si="3">P27/B27</f>
        <v>0.9362483241</v>
      </c>
      <c r="R27" s="141">
        <v>6084176.0</v>
      </c>
      <c r="S27" s="142">
        <f t="shared" ref="S27:S28" si="4">R27/B27</f>
        <v>0.9933043688</v>
      </c>
      <c r="T27" s="143">
        <f t="shared" ref="T27:T28" si="5">((C27*1.5)+(D27*4.5)+(E27*9)+(G27*18)+(H27*30)+(I27*48)+(J27*78)+(K27*96))/B27</f>
        <v>5.372136659</v>
      </c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</row>
    <row r="28" ht="11.25" customHeight="1">
      <c r="A28" s="144" t="s">
        <v>23</v>
      </c>
      <c r="B28" s="145">
        <v>4063840.0</v>
      </c>
      <c r="C28" s="145">
        <v>1392499.0</v>
      </c>
      <c r="D28" s="145">
        <v>1514445.0</v>
      </c>
      <c r="E28" s="145">
        <v>904389.0</v>
      </c>
      <c r="F28" s="145">
        <v>252507.0</v>
      </c>
      <c r="G28" s="145">
        <v>188834.0</v>
      </c>
      <c r="H28" s="145">
        <v>34941.0</v>
      </c>
      <c r="I28" s="145">
        <v>18283.0</v>
      </c>
      <c r="J28" s="145">
        <v>8736.0</v>
      </c>
      <c r="K28" s="145">
        <v>1713.0</v>
      </c>
      <c r="L28" s="145">
        <v>1392499.0</v>
      </c>
      <c r="M28" s="146">
        <f t="shared" si="1"/>
        <v>0.3426559609</v>
      </c>
      <c r="N28" s="145">
        <v>2906944.0</v>
      </c>
      <c r="O28" s="146">
        <f t="shared" si="2"/>
        <v>0.7153195008</v>
      </c>
      <c r="P28" s="145">
        <v>3811333.0</v>
      </c>
      <c r="Q28" s="146">
        <f t="shared" si="3"/>
        <v>0.9378649258</v>
      </c>
      <c r="R28" s="145">
        <v>4035108.0</v>
      </c>
      <c r="S28" s="146">
        <f t="shared" si="4"/>
        <v>0.9929298398</v>
      </c>
      <c r="T28" s="147">
        <f t="shared" si="5"/>
        <v>5.712314953</v>
      </c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</row>
    <row r="29" ht="11.25" customHeight="1">
      <c r="A29" s="22" t="s">
        <v>86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4"/>
      <c r="N29" s="23"/>
      <c r="O29" s="24"/>
      <c r="P29" s="23"/>
      <c r="Q29" s="24"/>
      <c r="R29" s="23"/>
      <c r="S29" s="24"/>
      <c r="T29" s="25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</row>
    <row r="30" ht="11.25" customHeight="1">
      <c r="A30" s="22" t="s">
        <v>24</v>
      </c>
      <c r="B30" s="23">
        <v>556545.0</v>
      </c>
      <c r="C30" s="23">
        <v>49848.0</v>
      </c>
      <c r="D30" s="23">
        <v>148733.0</v>
      </c>
      <c r="E30" s="23">
        <v>220743.0</v>
      </c>
      <c r="F30" s="23">
        <v>137221.0</v>
      </c>
      <c r="G30" s="23">
        <v>100841.0</v>
      </c>
      <c r="H30" s="23">
        <v>22103.0</v>
      </c>
      <c r="I30" s="23">
        <v>9658.0</v>
      </c>
      <c r="J30" s="23">
        <v>3735.0</v>
      </c>
      <c r="K30" s="23">
        <v>884.0</v>
      </c>
      <c r="L30" s="23">
        <v>49848.0</v>
      </c>
      <c r="M30" s="24">
        <v>0.08956688138425</v>
      </c>
      <c r="N30" s="23">
        <v>198581.0</v>
      </c>
      <c r="O30" s="24">
        <v>0.35681032081862</v>
      </c>
      <c r="P30" s="23">
        <v>419324.0</v>
      </c>
      <c r="Q30" s="24">
        <v>0.75344132100729</v>
      </c>
      <c r="R30" s="23">
        <v>542268.0</v>
      </c>
      <c r="S30" s="24">
        <v>0.97434708783656</v>
      </c>
      <c r="T30" s="25">
        <v>10.8684176481686</v>
      </c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</row>
    <row r="31" ht="11.25" customHeight="1">
      <c r="A31" s="22" t="s">
        <v>25</v>
      </c>
      <c r="B31" s="23">
        <v>87.0</v>
      </c>
      <c r="C31" s="23">
        <v>5.0</v>
      </c>
      <c r="D31" s="23">
        <v>10.0</v>
      </c>
      <c r="E31" s="23">
        <v>13.0</v>
      </c>
      <c r="F31" s="23">
        <v>59.0</v>
      </c>
      <c r="G31" s="23">
        <v>20.0</v>
      </c>
      <c r="H31" s="23">
        <v>16.0</v>
      </c>
      <c r="I31" s="23">
        <v>18.0</v>
      </c>
      <c r="J31" s="23">
        <v>5.0</v>
      </c>
      <c r="K31" s="23">
        <v>0.0</v>
      </c>
      <c r="L31" s="23">
        <v>5.0</v>
      </c>
      <c r="M31" s="24">
        <v>0.05747126436782</v>
      </c>
      <c r="N31" s="23">
        <v>15.0</v>
      </c>
      <c r="O31" s="24">
        <v>0.17241379310345</v>
      </c>
      <c r="P31" s="23">
        <v>28.0</v>
      </c>
      <c r="Q31" s="24">
        <v>0.32183908045977</v>
      </c>
      <c r="R31" s="23">
        <v>64.0</v>
      </c>
      <c r="S31" s="24">
        <v>0.73563218390805</v>
      </c>
      <c r="T31" s="25">
        <v>26.0172413793103</v>
      </c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</row>
    <row r="32" ht="11.25" customHeight="1">
      <c r="A32" s="22" t="s">
        <v>41</v>
      </c>
      <c r="B32" s="23">
        <v>241257.0</v>
      </c>
      <c r="C32" s="23">
        <v>93530.0</v>
      </c>
      <c r="D32" s="23">
        <v>67258.0</v>
      </c>
      <c r="E32" s="23">
        <v>40730.0</v>
      </c>
      <c r="F32" s="23">
        <v>39739.0</v>
      </c>
      <c r="G32" s="23">
        <v>23476.0</v>
      </c>
      <c r="H32" s="23">
        <v>8318.0</v>
      </c>
      <c r="I32" s="23">
        <v>5673.0</v>
      </c>
      <c r="J32" s="23">
        <v>1715.0</v>
      </c>
      <c r="K32" s="23">
        <v>557.0</v>
      </c>
      <c r="L32" s="23">
        <v>93530.0</v>
      </c>
      <c r="M32" s="24">
        <v>0.38767787048666</v>
      </c>
      <c r="N32" s="23">
        <v>160788.0</v>
      </c>
      <c r="O32" s="24">
        <v>0.66645941879407</v>
      </c>
      <c r="P32" s="23">
        <v>201518.0</v>
      </c>
      <c r="Q32" s="24">
        <v>0.8352835358145</v>
      </c>
      <c r="R32" s="23">
        <v>233312.0</v>
      </c>
      <c r="S32" s="24">
        <v>0.96706831304377</v>
      </c>
      <c r="T32" s="25">
        <v>8.04610850669618</v>
      </c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</row>
    <row r="33" ht="11.25" customHeight="1">
      <c r="A33" s="22" t="s">
        <v>27</v>
      </c>
      <c r="B33" s="23">
        <v>1021794.0</v>
      </c>
      <c r="C33" s="23">
        <v>556898.0</v>
      </c>
      <c r="D33" s="23">
        <v>275110.0</v>
      </c>
      <c r="E33" s="23">
        <v>146109.0</v>
      </c>
      <c r="F33" s="23">
        <v>43677.0</v>
      </c>
      <c r="G33" s="23">
        <v>39029.0</v>
      </c>
      <c r="H33" s="23">
        <v>3255.0</v>
      </c>
      <c r="I33" s="23">
        <v>805.0</v>
      </c>
      <c r="J33" s="23">
        <v>316.0</v>
      </c>
      <c r="K33" s="26">
        <v>272.0</v>
      </c>
      <c r="L33" s="23">
        <v>556898.0</v>
      </c>
      <c r="M33" s="24">
        <v>0.54501983765808</v>
      </c>
      <c r="N33" s="23">
        <v>832008.0</v>
      </c>
      <c r="O33" s="24">
        <v>0.81426197452716</v>
      </c>
      <c r="P33" s="23">
        <v>978117.0</v>
      </c>
      <c r="Q33" s="24">
        <v>0.95725459339162</v>
      </c>
      <c r="R33" s="23">
        <v>1020401.0</v>
      </c>
      <c r="S33" s="24">
        <v>0.99863671150936</v>
      </c>
      <c r="T33" s="25">
        <v>4.18665112537361</v>
      </c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</row>
    <row r="34" ht="11.25" customHeight="1">
      <c r="A34" s="22" t="s">
        <v>87</v>
      </c>
      <c r="B34" s="23">
        <v>2244157.0</v>
      </c>
      <c r="C34" s="23">
        <v>692218.0</v>
      </c>
      <c r="D34" s="23">
        <v>1023334.0</v>
      </c>
      <c r="E34" s="23">
        <v>496794.0</v>
      </c>
      <c r="F34" s="23">
        <v>31811.0</v>
      </c>
      <c r="G34" s="23">
        <v>25468.0</v>
      </c>
      <c r="H34" s="23">
        <v>1249.0</v>
      </c>
      <c r="I34" s="23">
        <v>2129.0</v>
      </c>
      <c r="J34" s="23">
        <v>2965.0</v>
      </c>
      <c r="K34" s="23">
        <v>0.0</v>
      </c>
      <c r="L34" s="23">
        <v>692218.0</v>
      </c>
      <c r="M34" s="24">
        <v>0.30845346381737</v>
      </c>
      <c r="N34" s="23">
        <v>1715552.0</v>
      </c>
      <c r="O34" s="24">
        <v>0.76445275441959</v>
      </c>
      <c r="P34" s="23">
        <v>2212346.0</v>
      </c>
      <c r="Q34" s="24">
        <v>0.98582496679154</v>
      </c>
      <c r="R34" s="23">
        <v>2239063.0</v>
      </c>
      <c r="S34" s="24">
        <v>0.99773010533577</v>
      </c>
      <c r="T34" s="25">
        <v>4.8765892938863</v>
      </c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</row>
    <row r="35" ht="11.25" customHeight="1">
      <c r="A35" s="144" t="s">
        <v>73</v>
      </c>
      <c r="B35" s="145">
        <v>953208.0</v>
      </c>
      <c r="C35" s="145">
        <v>689479.0</v>
      </c>
      <c r="D35" s="145">
        <v>166218.0</v>
      </c>
      <c r="E35" s="145">
        <v>64715.0</v>
      </c>
      <c r="F35" s="145">
        <v>32796.0</v>
      </c>
      <c r="G35" s="145">
        <v>24113.0</v>
      </c>
      <c r="H35" s="145">
        <v>4671.0</v>
      </c>
      <c r="I35" s="145">
        <v>2646.0</v>
      </c>
      <c r="J35" s="145">
        <v>864.0</v>
      </c>
      <c r="K35" s="145">
        <v>502.0</v>
      </c>
      <c r="L35" s="145">
        <v>689479.0</v>
      </c>
      <c r="M35" s="146">
        <v>0.72332481473089</v>
      </c>
      <c r="N35" s="145">
        <v>855697.0</v>
      </c>
      <c r="O35" s="146">
        <v>0.89770228533541</v>
      </c>
      <c r="P35" s="145">
        <v>920412.0</v>
      </c>
      <c r="Q35" s="146">
        <v>0.96559407810258</v>
      </c>
      <c r="R35" s="145">
        <v>949196.0</v>
      </c>
      <c r="S35" s="146">
        <v>0.9957910550478</v>
      </c>
      <c r="T35" s="147">
        <v>3.3375616864315</v>
      </c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</row>
    <row r="36" ht="11.25" customHeight="1">
      <c r="A36" s="22" t="s">
        <v>86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4"/>
      <c r="N36" s="23"/>
      <c r="O36" s="24"/>
      <c r="P36" s="23"/>
      <c r="Q36" s="24"/>
      <c r="R36" s="23"/>
      <c r="S36" s="24"/>
      <c r="T36" s="25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</row>
    <row r="37" ht="11.25" customHeight="1">
      <c r="A37" s="22" t="s">
        <v>30</v>
      </c>
      <c r="B37" s="23">
        <v>301098.0</v>
      </c>
      <c r="C37" s="23">
        <v>167674.0</v>
      </c>
      <c r="D37" s="23">
        <v>75196.0</v>
      </c>
      <c r="E37" s="23">
        <v>35751.0</v>
      </c>
      <c r="F37" s="23">
        <v>22477.0</v>
      </c>
      <c r="G37" s="23">
        <v>14321.0</v>
      </c>
      <c r="H37" s="23">
        <v>4227.0</v>
      </c>
      <c r="I37" s="23">
        <v>2585.0</v>
      </c>
      <c r="J37" s="23">
        <v>845.0</v>
      </c>
      <c r="K37" s="26">
        <v>499.0</v>
      </c>
      <c r="L37" s="23">
        <v>167674.0</v>
      </c>
      <c r="M37" s="24">
        <v>0.55687517021036</v>
      </c>
      <c r="N37" s="23">
        <v>242870.0</v>
      </c>
      <c r="O37" s="24">
        <v>0.8066144577513</v>
      </c>
      <c r="P37" s="23">
        <v>278621.0</v>
      </c>
      <c r="Q37" s="24">
        <v>0.9253498860836</v>
      </c>
      <c r="R37" s="23">
        <v>297169.0</v>
      </c>
      <c r="S37" s="24">
        <v>0.98695109233539</v>
      </c>
      <c r="T37" s="25">
        <v>5.09513181754778</v>
      </c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</row>
    <row r="38" ht="11.25" customHeight="1">
      <c r="A38" s="22" t="s">
        <v>43</v>
      </c>
      <c r="B38" s="23">
        <v>178565.0</v>
      </c>
      <c r="C38" s="23">
        <v>155103.0</v>
      </c>
      <c r="D38" s="23">
        <v>19228.0</v>
      </c>
      <c r="E38" s="23">
        <v>3768.0</v>
      </c>
      <c r="F38" s="23">
        <v>466.0</v>
      </c>
      <c r="G38" s="23">
        <v>395.0</v>
      </c>
      <c r="H38" s="23">
        <v>38.0</v>
      </c>
      <c r="I38" s="23">
        <v>20.0</v>
      </c>
      <c r="J38" s="23">
        <v>11.0</v>
      </c>
      <c r="K38" s="23">
        <v>2.0</v>
      </c>
      <c r="L38" s="23">
        <v>155103.0</v>
      </c>
      <c r="M38" s="24">
        <v>0.86860806989052</v>
      </c>
      <c r="N38" s="23">
        <v>174331.0</v>
      </c>
      <c r="O38" s="24">
        <v>0.97628874639487</v>
      </c>
      <c r="P38" s="23">
        <v>178099.0</v>
      </c>
      <c r="Q38" s="24">
        <v>0.99739030605102</v>
      </c>
      <c r="R38" s="23">
        <v>178532.0</v>
      </c>
      <c r="S38" s="24">
        <v>0.99981519334696</v>
      </c>
      <c r="T38" s="25">
        <v>2.03484725450116</v>
      </c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</row>
    <row r="39" ht="11.25" customHeight="1">
      <c r="A39" s="22" t="s">
        <v>44</v>
      </c>
      <c r="B39" s="23">
        <v>473545.0</v>
      </c>
      <c r="C39" s="23">
        <v>366702.0</v>
      </c>
      <c r="D39" s="23">
        <v>71794.0</v>
      </c>
      <c r="E39" s="23">
        <v>25196.0</v>
      </c>
      <c r="F39" s="23">
        <v>9853.0</v>
      </c>
      <c r="G39" s="23">
        <v>9397.0</v>
      </c>
      <c r="H39" s="23">
        <v>406.0</v>
      </c>
      <c r="I39" s="23">
        <v>41.0</v>
      </c>
      <c r="J39" s="23">
        <v>8.0</v>
      </c>
      <c r="K39" s="26">
        <v>1.0</v>
      </c>
      <c r="L39" s="23">
        <v>366702.0</v>
      </c>
      <c r="M39" s="24">
        <v>0.77437624724155</v>
      </c>
      <c r="N39" s="23">
        <v>438496.0</v>
      </c>
      <c r="O39" s="24">
        <v>0.92598591474939</v>
      </c>
      <c r="P39" s="23">
        <v>463692.0</v>
      </c>
      <c r="Q39" s="24">
        <v>0.97919310730765</v>
      </c>
      <c r="R39" s="23">
        <v>473495.0</v>
      </c>
      <c r="S39" s="24">
        <v>0.99989441341372</v>
      </c>
      <c r="T39" s="25">
        <v>2.71126080942677</v>
      </c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</row>
    <row r="40" ht="11.25" customHeight="1">
      <c r="A40" s="144" t="s">
        <v>72</v>
      </c>
      <c r="B40" s="145">
        <v>67605.0</v>
      </c>
      <c r="C40" s="145">
        <v>19484.0</v>
      </c>
      <c r="D40" s="145">
        <v>16121.0</v>
      </c>
      <c r="E40" s="145">
        <v>16234.0</v>
      </c>
      <c r="F40" s="145">
        <v>15766.0</v>
      </c>
      <c r="G40" s="145">
        <v>10900.0</v>
      </c>
      <c r="H40" s="145">
        <v>3280.0</v>
      </c>
      <c r="I40" s="145">
        <v>1297.0</v>
      </c>
      <c r="J40" s="145">
        <v>218.0</v>
      </c>
      <c r="K40" s="145">
        <v>71.0</v>
      </c>
      <c r="L40" s="145">
        <v>19484.0</v>
      </c>
      <c r="M40" s="146">
        <f>L40/B40</f>
        <v>0.2882035352</v>
      </c>
      <c r="N40" s="145">
        <v>35605.0</v>
      </c>
      <c r="O40" s="146">
        <f>N40/B40</f>
        <v>0.5266622291</v>
      </c>
      <c r="P40" s="145">
        <v>51839.0</v>
      </c>
      <c r="Q40" s="146">
        <f>P40/B40</f>
        <v>0.766792397</v>
      </c>
      <c r="R40" s="145">
        <v>66019.0</v>
      </c>
      <c r="S40" s="146">
        <f>R40/B40</f>
        <v>0.9765401967</v>
      </c>
      <c r="T40" s="147">
        <f>((C40*1.5)+(D40*4.5)+(E40*9)+(G40*18)+(H40*30)+(I40*48)+(J40*78)+(K40*96))/B40</f>
        <v>9.297426226</v>
      </c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</row>
    <row r="41" ht="11.25" customHeight="1">
      <c r="A41" s="22" t="s">
        <v>86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4"/>
      <c r="N41" s="23"/>
      <c r="O41" s="24"/>
      <c r="P41" s="23"/>
      <c r="Q41" s="24"/>
      <c r="R41" s="23"/>
      <c r="S41" s="24"/>
      <c r="T41" s="25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</row>
    <row r="42" ht="11.25" customHeight="1">
      <c r="A42" s="22" t="s">
        <v>32</v>
      </c>
      <c r="B42" s="23">
        <v>26679.0</v>
      </c>
      <c r="C42" s="23">
        <v>4015.0</v>
      </c>
      <c r="D42" s="23">
        <v>6053.0</v>
      </c>
      <c r="E42" s="23">
        <v>8577.0</v>
      </c>
      <c r="F42" s="23">
        <v>8034.0</v>
      </c>
      <c r="G42" s="23">
        <v>5962.0</v>
      </c>
      <c r="H42" s="23">
        <v>1577.0</v>
      </c>
      <c r="I42" s="23">
        <v>466.0</v>
      </c>
      <c r="J42" s="23">
        <v>26.0</v>
      </c>
      <c r="K42" s="23">
        <v>3.0</v>
      </c>
      <c r="L42" s="23">
        <v>4015.0</v>
      </c>
      <c r="M42" s="24">
        <v>0.15049289703512</v>
      </c>
      <c r="N42" s="23">
        <v>10068.0</v>
      </c>
      <c r="O42" s="24">
        <v>0.37737546384797</v>
      </c>
      <c r="P42" s="23">
        <v>18645.0</v>
      </c>
      <c r="Q42" s="24">
        <v>0.69886427527269</v>
      </c>
      <c r="R42" s="23">
        <v>26184.0</v>
      </c>
      <c r="S42" s="24">
        <v>0.98144608118745</v>
      </c>
      <c r="T42" s="25">
        <v>10.8611267288879</v>
      </c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</row>
    <row r="43" ht="11.25" customHeight="1">
      <c r="A43" s="22" t="s">
        <v>33</v>
      </c>
      <c r="B43" s="23">
        <v>32977.0</v>
      </c>
      <c r="C43" s="23">
        <v>9787.0</v>
      </c>
      <c r="D43" s="23">
        <v>8632.0</v>
      </c>
      <c r="E43" s="23">
        <v>6979.0</v>
      </c>
      <c r="F43" s="23">
        <v>7579.0</v>
      </c>
      <c r="G43" s="23">
        <v>4838.0</v>
      </c>
      <c r="H43" s="23">
        <v>1665.0</v>
      </c>
      <c r="I43" s="23">
        <v>820.0</v>
      </c>
      <c r="J43" s="23">
        <v>188.0</v>
      </c>
      <c r="K43" s="26">
        <v>68.0</v>
      </c>
      <c r="L43" s="23">
        <v>9787.0</v>
      </c>
      <c r="M43" s="24">
        <v>0.29678260605877</v>
      </c>
      <c r="N43" s="23">
        <v>18419.0</v>
      </c>
      <c r="O43" s="24">
        <v>0.55854080116445</v>
      </c>
      <c r="P43" s="23">
        <v>25398.0</v>
      </c>
      <c r="Q43" s="24">
        <v>0.77017315098402</v>
      </c>
      <c r="R43" s="23">
        <v>31901.0</v>
      </c>
      <c r="S43" s="24">
        <v>0.96737119810777</v>
      </c>
      <c r="T43" s="25">
        <v>9.5194074658095</v>
      </c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</row>
    <row r="44" ht="11.25" customHeight="1">
      <c r="A44" s="22" t="s">
        <v>74</v>
      </c>
      <c r="B44" s="23">
        <v>6680.0</v>
      </c>
      <c r="C44" s="23">
        <v>5564.0</v>
      </c>
      <c r="D44" s="23">
        <v>756.0</v>
      </c>
      <c r="E44" s="23">
        <v>231.0</v>
      </c>
      <c r="F44" s="23">
        <v>129.0</v>
      </c>
      <c r="G44" s="23">
        <v>77.0</v>
      </c>
      <c r="H44" s="23">
        <v>37.0</v>
      </c>
      <c r="I44" s="23">
        <v>11.0</v>
      </c>
      <c r="J44" s="23">
        <v>4.0</v>
      </c>
      <c r="K44" s="23">
        <v>0.0</v>
      </c>
      <c r="L44" s="23">
        <v>5564.0</v>
      </c>
      <c r="M44" s="24">
        <v>0.83293413173653</v>
      </c>
      <c r="N44" s="23">
        <v>6320.0</v>
      </c>
      <c r="O44" s="24">
        <v>0.94610778443114</v>
      </c>
      <c r="P44" s="23">
        <v>6551.0</v>
      </c>
      <c r="Q44" s="24">
        <v>0.98068862275449</v>
      </c>
      <c r="R44" s="23">
        <v>6665.0</v>
      </c>
      <c r="S44" s="24">
        <v>0.99775449101796</v>
      </c>
      <c r="T44" s="25">
        <v>2.56931137724551</v>
      </c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</row>
    <row r="45" ht="11.25" customHeight="1">
      <c r="A45" s="22" t="s">
        <v>87</v>
      </c>
      <c r="B45" s="23">
        <v>1269.0</v>
      </c>
      <c r="C45" s="23">
        <v>118.0</v>
      </c>
      <c r="D45" s="23">
        <v>680.0</v>
      </c>
      <c r="E45" s="26">
        <v>447.0</v>
      </c>
      <c r="F45" s="26">
        <v>24.0</v>
      </c>
      <c r="G45" s="26">
        <v>23.0</v>
      </c>
      <c r="H45" s="26">
        <v>1.0</v>
      </c>
      <c r="I45" s="26">
        <v>0.0</v>
      </c>
      <c r="J45" s="26">
        <v>0.0</v>
      </c>
      <c r="K45" s="26">
        <v>0.0</v>
      </c>
      <c r="L45" s="23">
        <v>118.0</v>
      </c>
      <c r="M45" s="24">
        <v>0.0929866036249</v>
      </c>
      <c r="N45" s="23">
        <v>798.0</v>
      </c>
      <c r="O45" s="24">
        <v>0.62884160756501</v>
      </c>
      <c r="P45" s="23">
        <v>1245.0</v>
      </c>
      <c r="Q45" s="24">
        <v>0.98108747044917</v>
      </c>
      <c r="R45" s="23">
        <v>1269.0</v>
      </c>
      <c r="S45" s="24">
        <v>1.0</v>
      </c>
      <c r="T45" s="25">
        <v>6.0709219858156</v>
      </c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</row>
    <row r="46" ht="11.25" customHeight="1">
      <c r="A46" s="144" t="s">
        <v>47</v>
      </c>
      <c r="B46" s="145">
        <v>458558.0</v>
      </c>
      <c r="C46" s="145">
        <v>244198.0</v>
      </c>
      <c r="D46" s="145">
        <v>130168.0</v>
      </c>
      <c r="E46" s="145">
        <v>56256.0</v>
      </c>
      <c r="F46" s="145">
        <v>27936.0</v>
      </c>
      <c r="G46" s="145">
        <v>22470.0</v>
      </c>
      <c r="H46" s="145">
        <v>3983.0</v>
      </c>
      <c r="I46" s="145">
        <v>1293.0</v>
      </c>
      <c r="J46" s="145">
        <v>167.0</v>
      </c>
      <c r="K46" s="145">
        <v>23.0</v>
      </c>
      <c r="L46" s="145">
        <v>244198.0</v>
      </c>
      <c r="M46" s="146">
        <v>0.53253459758635</v>
      </c>
      <c r="N46" s="145">
        <v>374366.0</v>
      </c>
      <c r="O46" s="146">
        <v>0.81639836182119</v>
      </c>
      <c r="P46" s="145">
        <v>430622.0</v>
      </c>
      <c r="Q46" s="146">
        <v>0.93907858984033</v>
      </c>
      <c r="R46" s="145">
        <v>457075.0</v>
      </c>
      <c r="S46" s="146">
        <v>0.99676594890941</v>
      </c>
      <c r="T46" s="147">
        <v>4.49148199355371</v>
      </c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</row>
    <row r="47" ht="11.25" customHeight="1">
      <c r="A47" s="22" t="s">
        <v>86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4"/>
      <c r="N47" s="23"/>
      <c r="O47" s="24"/>
      <c r="P47" s="23"/>
      <c r="Q47" s="24"/>
      <c r="R47" s="23"/>
      <c r="S47" s="24"/>
      <c r="T47" s="25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</row>
    <row r="48" ht="11.25" customHeight="1">
      <c r="A48" s="22" t="s">
        <v>48</v>
      </c>
      <c r="B48" s="23">
        <v>111395.0</v>
      </c>
      <c r="C48" s="26">
        <v>43629.0</v>
      </c>
      <c r="D48" s="23">
        <v>37540.0</v>
      </c>
      <c r="E48" s="26">
        <v>19422.0</v>
      </c>
      <c r="F48" s="23">
        <v>10804.0</v>
      </c>
      <c r="G48" s="23">
        <v>8576.0</v>
      </c>
      <c r="H48" s="26">
        <v>1586.0</v>
      </c>
      <c r="I48" s="26">
        <v>560.0</v>
      </c>
      <c r="J48" s="26">
        <v>71.0</v>
      </c>
      <c r="K48" s="26">
        <v>11.0</v>
      </c>
      <c r="L48" s="26">
        <v>43629.0</v>
      </c>
      <c r="M48" s="123">
        <v>0.39166030791328</v>
      </c>
      <c r="N48" s="23">
        <v>81169.0</v>
      </c>
      <c r="O48" s="24">
        <v>0.72865927555097</v>
      </c>
      <c r="P48" s="23">
        <v>100591.0</v>
      </c>
      <c r="Q48" s="24">
        <v>0.90301180483864</v>
      </c>
      <c r="R48" s="23">
        <v>110753.0</v>
      </c>
      <c r="S48" s="24">
        <v>0.9942367251672</v>
      </c>
      <c r="T48" s="25">
        <v>5.78655684725526</v>
      </c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</row>
    <row r="49" ht="11.25" customHeight="1">
      <c r="A49" s="22" t="s">
        <v>49</v>
      </c>
      <c r="B49" s="23">
        <v>135438.0</v>
      </c>
      <c r="C49" s="23">
        <v>86372.0</v>
      </c>
      <c r="D49" s="23">
        <v>31990.0</v>
      </c>
      <c r="E49" s="23">
        <v>12695.0</v>
      </c>
      <c r="F49" s="23">
        <v>4381.0</v>
      </c>
      <c r="G49" s="23">
        <v>3707.0</v>
      </c>
      <c r="H49" s="23">
        <v>540.0</v>
      </c>
      <c r="I49" s="23">
        <v>125.0</v>
      </c>
      <c r="J49" s="23">
        <v>5.0</v>
      </c>
      <c r="K49" s="26">
        <v>4.0</v>
      </c>
      <c r="L49" s="23">
        <v>86372.0</v>
      </c>
      <c r="M49" s="24">
        <v>0.63772353401556</v>
      </c>
      <c r="N49" s="23">
        <v>118362.0</v>
      </c>
      <c r="O49" s="24">
        <v>0.87392017011474</v>
      </c>
      <c r="P49" s="23">
        <v>131057.0</v>
      </c>
      <c r="Q49" s="24">
        <v>0.96765309588151</v>
      </c>
      <c r="R49" s="23">
        <v>135304.0</v>
      </c>
      <c r="S49" s="24">
        <v>0.99901061740427</v>
      </c>
      <c r="T49" s="25">
        <v>3.52536215833075</v>
      </c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</row>
    <row r="50" ht="11.25" customHeight="1">
      <c r="A50" s="22" t="s">
        <v>50</v>
      </c>
      <c r="B50" s="23">
        <v>211725.0</v>
      </c>
      <c r="C50" s="26">
        <v>114197.0</v>
      </c>
      <c r="D50" s="26">
        <v>60638.0</v>
      </c>
      <c r="E50" s="26">
        <v>24139.0</v>
      </c>
      <c r="F50" s="23">
        <v>12751.0</v>
      </c>
      <c r="G50" s="26">
        <v>10187.0</v>
      </c>
      <c r="H50" s="26">
        <v>1857.0</v>
      </c>
      <c r="I50" s="26">
        <v>608.0</v>
      </c>
      <c r="J50" s="26">
        <v>91.0</v>
      </c>
      <c r="K50" s="23">
        <v>8.0</v>
      </c>
      <c r="L50" s="26">
        <v>114197.0</v>
      </c>
      <c r="M50" s="123">
        <v>0.53936474200024</v>
      </c>
      <c r="N50" s="26">
        <v>174835.0</v>
      </c>
      <c r="O50" s="123">
        <v>0.82576455307592</v>
      </c>
      <c r="P50" s="26">
        <v>198974.0</v>
      </c>
      <c r="Q50" s="123">
        <v>0.93977565237927</v>
      </c>
      <c r="R50" s="26">
        <v>211018.0</v>
      </c>
      <c r="S50" s="123">
        <v>0.99666076278191</v>
      </c>
      <c r="T50" s="25">
        <v>4.42811902231668</v>
      </c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</row>
    <row r="51" ht="11.25" customHeight="1">
      <c r="A51" s="144" t="s">
        <v>35</v>
      </c>
      <c r="B51" s="145">
        <v>564740.0</v>
      </c>
      <c r="C51" s="145">
        <v>174165.0</v>
      </c>
      <c r="D51" s="145">
        <v>201587.0</v>
      </c>
      <c r="E51" s="145">
        <v>130273.0</v>
      </c>
      <c r="F51" s="145">
        <v>58715.0</v>
      </c>
      <c r="G51" s="145">
        <v>43807.0</v>
      </c>
      <c r="H51" s="145">
        <v>10065.0</v>
      </c>
      <c r="I51" s="145">
        <v>4037.0</v>
      </c>
      <c r="J51" s="145">
        <v>737.0</v>
      </c>
      <c r="K51" s="145">
        <v>69.0</v>
      </c>
      <c r="L51" s="145">
        <v>174165.0</v>
      </c>
      <c r="M51" s="146">
        <f>L51/B51</f>
        <v>0.3083985551</v>
      </c>
      <c r="N51" s="145">
        <v>375752.0</v>
      </c>
      <c r="O51" s="146">
        <f>N51/B51</f>
        <v>0.6653539682</v>
      </c>
      <c r="P51" s="145">
        <v>506025.0</v>
      </c>
      <c r="Q51" s="146">
        <f>P51/B51</f>
        <v>0.8960318022</v>
      </c>
      <c r="R51" s="145">
        <v>559897.0</v>
      </c>
      <c r="S51" s="146">
        <f>R51/B51</f>
        <v>0.9914243723</v>
      </c>
      <c r="T51" s="147">
        <f>((C51*1.5)+(D51*4.5)+(E51*9)+(G51*18)+(H51*30)+(I51*48)+(J51*78)+(K51*96))/B51</f>
        <v>6.532577823</v>
      </c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</row>
    <row r="52" ht="11.25" customHeight="1">
      <c r="A52" s="22" t="s">
        <v>86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148"/>
      <c r="N52" s="26"/>
      <c r="O52" s="148"/>
      <c r="P52" s="26"/>
      <c r="Q52" s="148"/>
      <c r="R52" s="26"/>
      <c r="S52" s="148"/>
      <c r="T52" s="149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</row>
    <row r="53" ht="11.25" customHeight="1">
      <c r="A53" s="22" t="s">
        <v>36</v>
      </c>
      <c r="B53" s="23">
        <v>104376.0</v>
      </c>
      <c r="C53" s="23">
        <v>4958.0</v>
      </c>
      <c r="D53" s="23">
        <v>14729.0</v>
      </c>
      <c r="E53" s="23">
        <v>36546.0</v>
      </c>
      <c r="F53" s="26">
        <v>48143.0</v>
      </c>
      <c r="G53" s="26">
        <v>34955.0</v>
      </c>
      <c r="H53" s="26">
        <v>9219.0</v>
      </c>
      <c r="I53" s="26">
        <v>3499.0</v>
      </c>
      <c r="J53" s="26">
        <v>410.0</v>
      </c>
      <c r="K53" s="26">
        <v>60.0</v>
      </c>
      <c r="L53" s="23">
        <v>4958.0</v>
      </c>
      <c r="M53" s="24">
        <v>0.04750134130451</v>
      </c>
      <c r="N53" s="23">
        <v>19687.0</v>
      </c>
      <c r="O53" s="24">
        <v>0.18861615697095</v>
      </c>
      <c r="P53" s="23">
        <v>56233.0</v>
      </c>
      <c r="Q53" s="24">
        <v>0.53875411972101</v>
      </c>
      <c r="R53" s="23">
        <v>100407.0</v>
      </c>
      <c r="S53" s="24">
        <v>0.96197401701541</v>
      </c>
      <c r="T53" s="25">
        <v>14.5060502414348</v>
      </c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</row>
    <row r="54" ht="11.25" customHeight="1">
      <c r="A54" s="22" t="s">
        <v>37</v>
      </c>
      <c r="B54" s="23">
        <v>219.0</v>
      </c>
      <c r="C54" s="26">
        <v>43.0</v>
      </c>
      <c r="D54" s="23">
        <v>38.0</v>
      </c>
      <c r="E54" s="26">
        <v>48.0</v>
      </c>
      <c r="F54" s="26">
        <v>90.0</v>
      </c>
      <c r="G54" s="26">
        <v>55.0</v>
      </c>
      <c r="H54" s="26">
        <v>21.0</v>
      </c>
      <c r="I54" s="26">
        <v>13.0</v>
      </c>
      <c r="J54" s="26">
        <v>1.0</v>
      </c>
      <c r="K54" s="26">
        <v>0.0</v>
      </c>
      <c r="L54" s="26">
        <v>43.0</v>
      </c>
      <c r="M54" s="123">
        <v>0.19634703196347</v>
      </c>
      <c r="N54" s="23">
        <v>81.0</v>
      </c>
      <c r="O54" s="24">
        <v>0.36986301369863</v>
      </c>
      <c r="P54" s="23">
        <v>129.0</v>
      </c>
      <c r="Q54" s="24">
        <v>0.58904109589041</v>
      </c>
      <c r="R54" s="23">
        <v>205.0</v>
      </c>
      <c r="S54" s="24">
        <v>0.93607305936073</v>
      </c>
      <c r="T54" s="25">
        <v>13.6506849315069</v>
      </c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</row>
    <row r="55" ht="11.25" customHeight="1">
      <c r="A55" s="22" t="s">
        <v>38</v>
      </c>
      <c r="B55" s="23">
        <v>187826.0</v>
      </c>
      <c r="C55" s="23">
        <v>95061.0</v>
      </c>
      <c r="D55" s="23">
        <v>59704.0</v>
      </c>
      <c r="E55" s="26">
        <v>27183.0</v>
      </c>
      <c r="F55" s="26">
        <v>5878.0</v>
      </c>
      <c r="G55" s="26">
        <v>4933.0</v>
      </c>
      <c r="H55" s="26">
        <v>590.0</v>
      </c>
      <c r="I55" s="26">
        <v>292.0</v>
      </c>
      <c r="J55" s="26">
        <v>54.0</v>
      </c>
      <c r="K55" s="26">
        <v>9.0</v>
      </c>
      <c r="L55" s="23">
        <v>95061.0</v>
      </c>
      <c r="M55" s="24">
        <v>0.50611203986669</v>
      </c>
      <c r="N55" s="23">
        <v>154765.0</v>
      </c>
      <c r="O55" s="24">
        <v>0.82398070554662</v>
      </c>
      <c r="P55" s="23">
        <v>181948.0</v>
      </c>
      <c r="Q55" s="24">
        <v>0.9687050781042</v>
      </c>
      <c r="R55" s="23">
        <v>187471.0</v>
      </c>
      <c r="S55" s="24">
        <v>0.99810995282868</v>
      </c>
      <c r="T55" s="25">
        <v>4.16072588459532</v>
      </c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</row>
    <row r="56" ht="11.25" customHeight="1">
      <c r="A56" s="22" t="s">
        <v>87</v>
      </c>
      <c r="B56" s="23">
        <v>272319.0</v>
      </c>
      <c r="C56" s="23">
        <v>74103.0</v>
      </c>
      <c r="D56" s="23">
        <v>127116.0</v>
      </c>
      <c r="E56" s="26">
        <v>66496.0</v>
      </c>
      <c r="F56" s="26">
        <v>4604.0</v>
      </c>
      <c r="G56" s="26">
        <v>3864.0</v>
      </c>
      <c r="H56" s="26">
        <v>235.0</v>
      </c>
      <c r="I56" s="26">
        <v>233.0</v>
      </c>
      <c r="J56" s="26">
        <v>272.0</v>
      </c>
      <c r="K56" s="26">
        <v>0.0</v>
      </c>
      <c r="L56" s="23">
        <v>74103.0</v>
      </c>
      <c r="M56" s="24">
        <v>0.2721183611867</v>
      </c>
      <c r="N56" s="23">
        <v>201219.0</v>
      </c>
      <c r="O56" s="24">
        <v>0.73890914699305</v>
      </c>
      <c r="P56" s="23">
        <v>267715.0</v>
      </c>
      <c r="Q56" s="24">
        <v>0.98309335742273</v>
      </c>
      <c r="R56" s="23">
        <v>271814.0</v>
      </c>
      <c r="S56" s="24">
        <v>0.99814555723251</v>
      </c>
      <c r="T56" s="25">
        <v>5.10666718076961</v>
      </c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</row>
    <row r="57" ht="11.25" customHeight="1">
      <c r="A57" s="144" t="s">
        <v>75</v>
      </c>
      <c r="B57" s="145">
        <v>17237.0</v>
      </c>
      <c r="C57" s="145">
        <v>6131.0</v>
      </c>
      <c r="D57" s="145">
        <v>5409.0</v>
      </c>
      <c r="E57" s="145">
        <v>2926.0</v>
      </c>
      <c r="F57" s="145">
        <v>2771.0</v>
      </c>
      <c r="G57" s="145">
        <v>1757.0</v>
      </c>
      <c r="H57" s="145">
        <v>658.0</v>
      </c>
      <c r="I57" s="145">
        <v>232.0</v>
      </c>
      <c r="J57" s="145">
        <v>90.0</v>
      </c>
      <c r="K57" s="145">
        <v>34.0</v>
      </c>
      <c r="L57" s="145">
        <v>6131.0</v>
      </c>
      <c r="M57" s="146">
        <v>0.35568834483959</v>
      </c>
      <c r="N57" s="145">
        <v>11540.0</v>
      </c>
      <c r="O57" s="146">
        <v>0.66949005047282</v>
      </c>
      <c r="P57" s="145">
        <v>14466.0</v>
      </c>
      <c r="Q57" s="146">
        <v>0.83924116725648</v>
      </c>
      <c r="R57" s="145">
        <v>16881.0</v>
      </c>
      <c r="S57" s="146">
        <v>0.97934675407554</v>
      </c>
      <c r="T57" s="147">
        <v>7.69606079944306</v>
      </c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</row>
    <row r="58" ht="11.25" customHeight="1">
      <c r="A58" s="22" t="s">
        <v>86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4"/>
      <c r="N58" s="23"/>
      <c r="O58" s="24"/>
      <c r="P58" s="23"/>
      <c r="Q58" s="24"/>
      <c r="R58" s="23"/>
      <c r="S58" s="24"/>
      <c r="T58" s="25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</row>
    <row r="59" ht="11.25" customHeight="1">
      <c r="A59" s="22" t="s">
        <v>76</v>
      </c>
      <c r="B59" s="23">
        <v>11837.0</v>
      </c>
      <c r="C59" s="23">
        <v>5248.0</v>
      </c>
      <c r="D59" s="23">
        <v>4569.0</v>
      </c>
      <c r="E59" s="23">
        <v>1642.0</v>
      </c>
      <c r="F59" s="23">
        <v>378.0</v>
      </c>
      <c r="G59" s="23">
        <v>352.0</v>
      </c>
      <c r="H59" s="23">
        <v>21.0</v>
      </c>
      <c r="I59" s="23">
        <v>5.0</v>
      </c>
      <c r="J59" s="23">
        <v>0.0</v>
      </c>
      <c r="K59" s="23">
        <v>0.0</v>
      </c>
      <c r="L59" s="23">
        <v>5248.0</v>
      </c>
      <c r="M59" s="24">
        <v>0.44335557996114</v>
      </c>
      <c r="N59" s="23">
        <v>9817.0</v>
      </c>
      <c r="O59" s="24">
        <v>0.8293486525302</v>
      </c>
      <c r="P59" s="23">
        <v>11459.0</v>
      </c>
      <c r="Q59" s="24">
        <v>0.96806623299823</v>
      </c>
      <c r="R59" s="23">
        <v>11832.0</v>
      </c>
      <c r="S59" s="24">
        <v>0.99957759567458</v>
      </c>
      <c r="T59" s="25">
        <v>4.25922953451043</v>
      </c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</row>
    <row r="60" ht="11.25" customHeight="1">
      <c r="A60" s="22" t="s">
        <v>77</v>
      </c>
      <c r="B60" s="23">
        <v>2616.0</v>
      </c>
      <c r="C60" s="23">
        <v>92.0</v>
      </c>
      <c r="D60" s="23">
        <v>80.0</v>
      </c>
      <c r="E60" s="23">
        <v>450.0</v>
      </c>
      <c r="F60" s="23">
        <v>1994.0</v>
      </c>
      <c r="G60" s="23">
        <v>1105.0</v>
      </c>
      <c r="H60" s="23">
        <v>574.0</v>
      </c>
      <c r="I60" s="23">
        <v>203.0</v>
      </c>
      <c r="J60" s="23">
        <v>85.0</v>
      </c>
      <c r="K60" s="26">
        <v>27.0</v>
      </c>
      <c r="L60" s="23">
        <v>92.0</v>
      </c>
      <c r="M60" s="24">
        <v>0.03516819571865</v>
      </c>
      <c r="N60" s="23">
        <v>172.0</v>
      </c>
      <c r="O60" s="24">
        <v>0.06574923547401</v>
      </c>
      <c r="P60" s="23">
        <v>622.0</v>
      </c>
      <c r="Q60" s="24">
        <v>0.23776758409786</v>
      </c>
      <c r="R60" s="23">
        <v>2301.0</v>
      </c>
      <c r="S60" s="24">
        <v>0.8795871559633</v>
      </c>
      <c r="T60" s="25">
        <v>23.1743119266055</v>
      </c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</row>
    <row r="61" ht="11.25" customHeight="1">
      <c r="A61" s="22" t="s">
        <v>56</v>
      </c>
      <c r="B61" s="23">
        <v>1565.0</v>
      </c>
      <c r="C61" s="23">
        <v>219.0</v>
      </c>
      <c r="D61" s="23">
        <v>502.0</v>
      </c>
      <c r="E61" s="23">
        <v>524.0</v>
      </c>
      <c r="F61" s="23">
        <v>320.0</v>
      </c>
      <c r="G61" s="23">
        <v>227.0</v>
      </c>
      <c r="H61" s="23">
        <v>63.0</v>
      </c>
      <c r="I61" s="23">
        <v>24.0</v>
      </c>
      <c r="J61" s="23">
        <v>5.0</v>
      </c>
      <c r="K61" s="23">
        <v>1.0</v>
      </c>
      <c r="L61" s="23">
        <v>219.0</v>
      </c>
      <c r="M61" s="24">
        <v>0.13993610223642</v>
      </c>
      <c r="N61" s="23">
        <v>721.0</v>
      </c>
      <c r="O61" s="24">
        <v>0.46070287539936</v>
      </c>
      <c r="P61" s="23">
        <v>1245.0</v>
      </c>
      <c r="Q61" s="24">
        <v>0.79552715654952</v>
      </c>
      <c r="R61" s="23">
        <v>1535.0</v>
      </c>
      <c r="S61" s="24">
        <v>0.98083067092652</v>
      </c>
      <c r="T61" s="25">
        <v>9.53194888178914</v>
      </c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</row>
    <row r="62" ht="11.25" customHeight="1">
      <c r="A62" s="22" t="s">
        <v>78</v>
      </c>
      <c r="B62" s="23">
        <v>6.0</v>
      </c>
      <c r="C62" s="23">
        <v>0.0</v>
      </c>
      <c r="D62" s="23">
        <v>0.0</v>
      </c>
      <c r="E62" s="23">
        <v>0.0</v>
      </c>
      <c r="F62" s="23">
        <v>6.0</v>
      </c>
      <c r="G62" s="23">
        <v>0.0</v>
      </c>
      <c r="H62" s="23">
        <v>0.0</v>
      </c>
      <c r="I62" s="23">
        <v>0.0</v>
      </c>
      <c r="J62" s="26">
        <v>0.0</v>
      </c>
      <c r="K62" s="23">
        <v>6.0</v>
      </c>
      <c r="L62" s="23">
        <v>0.0</v>
      </c>
      <c r="M62" s="24">
        <v>0.0</v>
      </c>
      <c r="N62" s="23">
        <v>0.0</v>
      </c>
      <c r="O62" s="24">
        <v>0.0</v>
      </c>
      <c r="P62" s="23">
        <v>0.0</v>
      </c>
      <c r="Q62" s="24">
        <v>0.0</v>
      </c>
      <c r="R62" s="23">
        <v>0.0</v>
      </c>
      <c r="S62" s="24">
        <v>0.0</v>
      </c>
      <c r="T62" s="25">
        <v>96.0</v>
      </c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</row>
    <row r="63" ht="11.25" customHeight="1">
      <c r="A63" s="22" t="s">
        <v>79</v>
      </c>
      <c r="B63" s="23">
        <v>537.0</v>
      </c>
      <c r="C63" s="23">
        <v>377.0</v>
      </c>
      <c r="D63" s="23">
        <v>104.0</v>
      </c>
      <c r="E63" s="23">
        <v>48.0</v>
      </c>
      <c r="F63" s="23">
        <v>8.0</v>
      </c>
      <c r="G63" s="23">
        <v>8.0</v>
      </c>
      <c r="H63" s="23">
        <v>0.0</v>
      </c>
      <c r="I63" s="23">
        <v>0.0</v>
      </c>
      <c r="J63" s="23">
        <v>0.0</v>
      </c>
      <c r="K63" s="23">
        <v>0.0</v>
      </c>
      <c r="L63" s="23">
        <v>377.0</v>
      </c>
      <c r="M63" s="24">
        <v>0.70204841713222</v>
      </c>
      <c r="N63" s="23">
        <v>481.0</v>
      </c>
      <c r="O63" s="24">
        <v>0.89571694599628</v>
      </c>
      <c r="P63" s="23">
        <v>529.0</v>
      </c>
      <c r="Q63" s="24">
        <v>0.98510242085661</v>
      </c>
      <c r="R63" s="23">
        <v>537.0</v>
      </c>
      <c r="S63" s="24">
        <v>1.0</v>
      </c>
      <c r="T63" s="25">
        <v>2.99720670391061</v>
      </c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</row>
    <row r="64" ht="11.25" customHeight="1">
      <c r="A64" s="22" t="s">
        <v>80</v>
      </c>
      <c r="B64" s="23">
        <v>21.0</v>
      </c>
      <c r="C64" s="23">
        <v>11.0</v>
      </c>
      <c r="D64" s="23">
        <v>6.0</v>
      </c>
      <c r="E64" s="23">
        <v>4.0</v>
      </c>
      <c r="F64" s="23">
        <v>0.0</v>
      </c>
      <c r="G64" s="23">
        <v>0.0</v>
      </c>
      <c r="H64" s="23">
        <v>0.0</v>
      </c>
      <c r="I64" s="23">
        <v>0.0</v>
      </c>
      <c r="J64" s="23">
        <v>0.0</v>
      </c>
      <c r="K64" s="23">
        <v>0.0</v>
      </c>
      <c r="L64" s="23">
        <v>11.0</v>
      </c>
      <c r="M64" s="24">
        <v>0.52380952380952</v>
      </c>
      <c r="N64" s="23">
        <v>17.0</v>
      </c>
      <c r="O64" s="24">
        <v>0.80952380952381</v>
      </c>
      <c r="P64" s="23">
        <v>21.0</v>
      </c>
      <c r="Q64" s="24">
        <v>1.0</v>
      </c>
      <c r="R64" s="23">
        <v>21.0</v>
      </c>
      <c r="S64" s="24">
        <v>1.0</v>
      </c>
      <c r="T64" s="25">
        <v>3.78571428571429</v>
      </c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</row>
    <row r="65" ht="11.25" customHeight="1">
      <c r="A65" s="22" t="s">
        <v>82</v>
      </c>
      <c r="B65" s="23">
        <v>92.0</v>
      </c>
      <c r="C65" s="23">
        <v>9.0</v>
      </c>
      <c r="D65" s="23">
        <v>24.0</v>
      </c>
      <c r="E65" s="23">
        <v>53.0</v>
      </c>
      <c r="F65" s="23">
        <v>6.0</v>
      </c>
      <c r="G65" s="23">
        <v>6.0</v>
      </c>
      <c r="H65" s="23">
        <v>0.0</v>
      </c>
      <c r="I65" s="23">
        <v>0.0</v>
      </c>
      <c r="J65" s="23">
        <v>0.0</v>
      </c>
      <c r="K65" s="23">
        <v>0.0</v>
      </c>
      <c r="L65" s="23">
        <v>9.0</v>
      </c>
      <c r="M65" s="24">
        <v>0.09782608695652</v>
      </c>
      <c r="N65" s="23">
        <v>33.0</v>
      </c>
      <c r="O65" s="24">
        <v>0.35869565217391</v>
      </c>
      <c r="P65" s="23">
        <v>86.0</v>
      </c>
      <c r="Q65" s="24">
        <v>0.93478260869565</v>
      </c>
      <c r="R65" s="23">
        <v>92.0</v>
      </c>
      <c r="S65" s="24">
        <v>1.0</v>
      </c>
      <c r="T65" s="25">
        <v>7.67934782608696</v>
      </c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</row>
    <row r="66" ht="11.25" customHeight="1">
      <c r="A66" s="22" t="s">
        <v>83</v>
      </c>
      <c r="B66" s="23">
        <v>15.0</v>
      </c>
      <c r="C66" s="23">
        <v>5.0</v>
      </c>
      <c r="D66" s="23">
        <v>2.0</v>
      </c>
      <c r="E66" s="23">
        <v>6.0</v>
      </c>
      <c r="F66" s="23">
        <v>2.0</v>
      </c>
      <c r="G66" s="23">
        <v>2.0</v>
      </c>
      <c r="H66" s="23">
        <v>0.0</v>
      </c>
      <c r="I66" s="23">
        <v>0.0</v>
      </c>
      <c r="J66" s="23">
        <v>0.0</v>
      </c>
      <c r="K66" s="23">
        <v>0.0</v>
      </c>
      <c r="L66" s="23">
        <v>5.0</v>
      </c>
      <c r="M66" s="24">
        <v>0.33333333333333</v>
      </c>
      <c r="N66" s="23">
        <v>7.0</v>
      </c>
      <c r="O66" s="24">
        <v>0.46666666666667</v>
      </c>
      <c r="P66" s="23">
        <v>13.0</v>
      </c>
      <c r="Q66" s="24">
        <v>0.86666666666667</v>
      </c>
      <c r="R66" s="23">
        <v>15.0</v>
      </c>
      <c r="S66" s="24">
        <v>1.0</v>
      </c>
      <c r="T66" s="25">
        <v>7.1</v>
      </c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</row>
    <row r="67" ht="11.25" customHeight="1">
      <c r="A67" s="22" t="s">
        <v>84</v>
      </c>
      <c r="B67" s="23">
        <v>30.0</v>
      </c>
      <c r="C67" s="23">
        <v>5.0</v>
      </c>
      <c r="D67" s="23">
        <v>6.0</v>
      </c>
      <c r="E67" s="23">
        <v>13.0</v>
      </c>
      <c r="F67" s="23">
        <v>6.0</v>
      </c>
      <c r="G67" s="23">
        <v>6.0</v>
      </c>
      <c r="H67" s="23">
        <v>0.0</v>
      </c>
      <c r="I67" s="23">
        <v>0.0</v>
      </c>
      <c r="J67" s="23">
        <v>0.0</v>
      </c>
      <c r="K67" s="23">
        <v>0.0</v>
      </c>
      <c r="L67" s="23">
        <v>5.0</v>
      </c>
      <c r="M67" s="24">
        <v>0.16666666666667</v>
      </c>
      <c r="N67" s="23">
        <v>11.0</v>
      </c>
      <c r="O67" s="24">
        <v>0.36666666666667</v>
      </c>
      <c r="P67" s="23">
        <v>24.0</v>
      </c>
      <c r="Q67" s="24">
        <v>0.8</v>
      </c>
      <c r="R67" s="23">
        <v>30.0</v>
      </c>
      <c r="S67" s="24">
        <v>1.0</v>
      </c>
      <c r="T67" s="25">
        <v>8.65</v>
      </c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</row>
    <row r="68" ht="11.25" customHeight="1">
      <c r="A68" s="22" t="s">
        <v>88</v>
      </c>
      <c r="B68" s="23">
        <v>28.0</v>
      </c>
      <c r="C68" s="23">
        <v>14.0</v>
      </c>
      <c r="D68" s="23">
        <v>14.0</v>
      </c>
      <c r="E68" s="23">
        <v>0.0</v>
      </c>
      <c r="F68" s="23">
        <v>0.0</v>
      </c>
      <c r="G68" s="23">
        <v>0.0</v>
      </c>
      <c r="H68" s="23">
        <v>0.0</v>
      </c>
      <c r="I68" s="23">
        <v>0.0</v>
      </c>
      <c r="J68" s="23">
        <v>0.0</v>
      </c>
      <c r="K68" s="23">
        <v>0.0</v>
      </c>
      <c r="L68" s="23">
        <v>14.0</v>
      </c>
      <c r="M68" s="24">
        <v>0.5</v>
      </c>
      <c r="N68" s="23">
        <v>28.0</v>
      </c>
      <c r="O68" s="24">
        <v>1.0</v>
      </c>
      <c r="P68" s="23">
        <v>28.0</v>
      </c>
      <c r="Q68" s="24">
        <v>1.0</v>
      </c>
      <c r="R68" s="23">
        <v>28.0</v>
      </c>
      <c r="S68" s="24">
        <v>1.0</v>
      </c>
      <c r="T68" s="25">
        <v>3.0</v>
      </c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</row>
    <row r="69" ht="11.25" customHeight="1">
      <c r="A69" s="22" t="s">
        <v>89</v>
      </c>
      <c r="B69" s="23">
        <v>154.0</v>
      </c>
      <c r="C69" s="23">
        <v>61.0</v>
      </c>
      <c r="D69" s="23">
        <v>41.0</v>
      </c>
      <c r="E69" s="23">
        <v>49.0</v>
      </c>
      <c r="F69" s="23">
        <v>3.0</v>
      </c>
      <c r="G69" s="23">
        <v>3.0</v>
      </c>
      <c r="H69" s="23">
        <v>0.0</v>
      </c>
      <c r="I69" s="23">
        <v>0.0</v>
      </c>
      <c r="J69" s="23">
        <v>0.0</v>
      </c>
      <c r="K69" s="23">
        <v>0.0</v>
      </c>
      <c r="L69" s="23">
        <v>61.0</v>
      </c>
      <c r="M69" s="24">
        <v>0.3961038961039</v>
      </c>
      <c r="N69" s="23">
        <v>102.0</v>
      </c>
      <c r="O69" s="24">
        <v>0.66233766233766</v>
      </c>
      <c r="P69" s="23">
        <v>151.0</v>
      </c>
      <c r="Q69" s="24">
        <v>0.98051948051948</v>
      </c>
      <c r="R69" s="23">
        <v>154.0</v>
      </c>
      <c r="S69" s="24">
        <v>1.0</v>
      </c>
      <c r="T69" s="25">
        <v>5.00649350649351</v>
      </c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</row>
    <row r="70" ht="11.25" customHeight="1">
      <c r="A70" s="22" t="s">
        <v>90</v>
      </c>
      <c r="B70" s="23">
        <v>327.0</v>
      </c>
      <c r="C70" s="23">
        <v>81.0</v>
      </c>
      <c r="D70" s="23">
        <v>61.0</v>
      </c>
      <c r="E70" s="23">
        <v>137.0</v>
      </c>
      <c r="F70" s="23">
        <v>48.0</v>
      </c>
      <c r="G70" s="23">
        <v>48.0</v>
      </c>
      <c r="H70" s="23">
        <v>0.0</v>
      </c>
      <c r="I70" s="23">
        <v>0.0</v>
      </c>
      <c r="J70" s="23">
        <v>0.0</v>
      </c>
      <c r="K70" s="23">
        <v>0.0</v>
      </c>
      <c r="L70" s="23">
        <v>81.0</v>
      </c>
      <c r="M70" s="24">
        <v>0.24770642201835</v>
      </c>
      <c r="N70" s="23">
        <v>142.0</v>
      </c>
      <c r="O70" s="24">
        <v>0.43425076452599</v>
      </c>
      <c r="P70" s="23">
        <v>279.0</v>
      </c>
      <c r="Q70" s="24">
        <v>0.85321100917431</v>
      </c>
      <c r="R70" s="23">
        <v>327.0</v>
      </c>
      <c r="S70" s="24">
        <v>1.0</v>
      </c>
      <c r="T70" s="25">
        <v>7.62385321100917</v>
      </c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</row>
    <row r="71" ht="11.25" customHeight="1">
      <c r="A71" s="22" t="s">
        <v>91</v>
      </c>
      <c r="B71" s="23">
        <v>9.0</v>
      </c>
      <c r="C71" s="23">
        <v>9.0</v>
      </c>
      <c r="D71" s="23">
        <v>0.0</v>
      </c>
      <c r="E71" s="23">
        <v>0.0</v>
      </c>
      <c r="F71" s="23">
        <v>0.0</v>
      </c>
      <c r="G71" s="23">
        <v>0.0</v>
      </c>
      <c r="H71" s="23">
        <v>0.0</v>
      </c>
      <c r="I71" s="23">
        <v>0.0</v>
      </c>
      <c r="J71" s="23">
        <v>0.0</v>
      </c>
      <c r="K71" s="23">
        <v>0.0</v>
      </c>
      <c r="L71" s="23">
        <v>9.0</v>
      </c>
      <c r="M71" s="24">
        <v>1.0</v>
      </c>
      <c r="N71" s="23">
        <v>9.0</v>
      </c>
      <c r="O71" s="24">
        <v>1.0</v>
      </c>
      <c r="P71" s="23">
        <v>9.0</v>
      </c>
      <c r="Q71" s="24">
        <v>1.0</v>
      </c>
      <c r="R71" s="23">
        <v>9.0</v>
      </c>
      <c r="S71" s="24">
        <v>1.0</v>
      </c>
      <c r="T71" s="25">
        <v>1.5</v>
      </c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</row>
    <row r="72" ht="11.25" customHeight="1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</row>
    <row r="73" ht="11.25" customHeight="1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</row>
    <row r="74" ht="11.25" customHeight="1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</row>
    <row r="75" ht="11.25" customHeight="1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</row>
    <row r="76" ht="11.25" customHeight="1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</row>
    <row r="77" ht="11.25" customHeight="1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</row>
    <row r="78" ht="11.25" customHeight="1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</row>
    <row r="79" ht="11.25" customHeight="1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</row>
    <row r="80" ht="11.25" customHeight="1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</row>
    <row r="81" ht="11.25" customHeight="1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</row>
    <row r="82" ht="11.25" customHeight="1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</row>
    <row r="83" ht="11.25" customHeight="1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</row>
    <row r="84" ht="11.25" customHeight="1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</row>
    <row r="85" ht="11.25" customHeight="1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</row>
    <row r="86" ht="11.25" customHeight="1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</row>
    <row r="87" ht="11.25" customHeight="1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</row>
    <row r="88" ht="11.25" customHeight="1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</row>
    <row r="89" ht="11.25" customHeight="1">
      <c r="A89" s="131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</row>
    <row r="90" ht="11.25" customHeight="1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</row>
    <row r="91" ht="11.25" customHeight="1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</row>
    <row r="92" ht="11.25" customHeight="1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</row>
    <row r="93" ht="11.25" customHeight="1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</row>
    <row r="94" ht="11.25" customHeight="1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</row>
    <row r="95" ht="11.25" customHeight="1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</row>
    <row r="96" ht="11.25" customHeight="1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</row>
    <row r="97" ht="11.25" customHeight="1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</row>
    <row r="98" ht="11.25" customHeight="1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</row>
    <row r="99" ht="11.25" customHeight="1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</row>
    <row r="100" ht="11.25" customHeight="1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</row>
    <row r="101" ht="11.25" customHeight="1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</row>
    <row r="102" ht="11.25" customHeight="1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</row>
    <row r="103" ht="11.25" customHeight="1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</row>
    <row r="104" ht="11.25" customHeight="1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</row>
    <row r="105" ht="11.25" customHeight="1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</row>
    <row r="106" ht="11.25" customHeight="1">
      <c r="A106" s="131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</row>
    <row r="107" ht="11.25" customHeight="1">
      <c r="A107" s="131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</row>
    <row r="108" ht="11.25" customHeight="1">
      <c r="A108" s="13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</row>
    <row r="109" ht="11.25" customHeight="1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</row>
    <row r="110" ht="11.25" customHeight="1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</row>
    <row r="111" ht="11.25" customHeight="1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</row>
    <row r="112" ht="11.25" customHeight="1">
      <c r="A112" s="131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</row>
    <row r="113" ht="11.25" customHeight="1">
      <c r="A113" s="131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</row>
    <row r="114" ht="11.25" customHeight="1">
      <c r="A114" s="131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</row>
    <row r="115" ht="11.25" customHeight="1">
      <c r="A115" s="131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</row>
    <row r="116" ht="11.25" customHeight="1">
      <c r="A116" s="131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</row>
    <row r="117" ht="11.25" customHeight="1">
      <c r="A117" s="131"/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</row>
    <row r="118" ht="11.25" customHeight="1">
      <c r="A118" s="131"/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</row>
    <row r="119" ht="11.25" customHeight="1">
      <c r="A119" s="131"/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</row>
    <row r="120" ht="11.25" customHeight="1">
      <c r="A120" s="131"/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</row>
    <row r="121" ht="11.25" customHeight="1">
      <c r="A121" s="131"/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</row>
    <row r="122" ht="11.25" customHeight="1">
      <c r="A122" s="131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</row>
    <row r="123" ht="11.25" customHeight="1">
      <c r="A123" s="131"/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</row>
    <row r="124" ht="11.25" customHeight="1">
      <c r="A124" s="131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</row>
    <row r="125" ht="11.25" customHeight="1">
      <c r="A125" s="131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</row>
    <row r="126" ht="11.25" customHeight="1">
      <c r="A126" s="131"/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</row>
    <row r="127" ht="11.25" customHeight="1">
      <c r="A127" s="131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</row>
    <row r="128" ht="11.25" customHeight="1">
      <c r="A128" s="131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</row>
    <row r="129" ht="11.25" customHeight="1">
      <c r="A129" s="131"/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</row>
    <row r="130" ht="11.25" customHeight="1">
      <c r="A130" s="131"/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</row>
    <row r="131" ht="11.25" customHeight="1">
      <c r="A131" s="131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</row>
    <row r="132" ht="11.25" customHeight="1">
      <c r="A132" s="131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</row>
    <row r="133" ht="11.25" customHeight="1">
      <c r="A133" s="131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</row>
    <row r="134" ht="11.25" customHeight="1">
      <c r="A134" s="131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</row>
    <row r="135" ht="11.25" customHeight="1">
      <c r="A135" s="131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</row>
    <row r="136" ht="11.25" customHeight="1">
      <c r="A136" s="131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</row>
    <row r="137" ht="11.25" customHeight="1">
      <c r="A137" s="131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</row>
    <row r="138" ht="11.25" customHeight="1">
      <c r="A138" s="131"/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</row>
    <row r="139" ht="11.25" customHeight="1">
      <c r="A139" s="131"/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</row>
    <row r="140" ht="11.25" customHeight="1">
      <c r="A140" s="131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</row>
    <row r="141" ht="11.25" customHeight="1">
      <c r="A141" s="131"/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</row>
    <row r="142" ht="11.25" customHeight="1">
      <c r="A142" s="131"/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</row>
    <row r="143" ht="11.25" customHeight="1">
      <c r="A143" s="131"/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</row>
    <row r="144" ht="11.25" customHeight="1">
      <c r="A144" s="131"/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</row>
    <row r="145" ht="11.25" customHeight="1">
      <c r="A145" s="131"/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</row>
    <row r="146" ht="11.25" customHeight="1">
      <c r="A146" s="131"/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</row>
    <row r="147" ht="11.25" customHeight="1">
      <c r="A147" s="131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</row>
    <row r="148" ht="11.25" customHeight="1">
      <c r="A148" s="131"/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</row>
    <row r="149" ht="11.25" customHeight="1">
      <c r="A149" s="131"/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</row>
    <row r="150" ht="11.25" customHeight="1">
      <c r="A150" s="131"/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</row>
    <row r="151" ht="11.25" customHeight="1">
      <c r="A151" s="131"/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</row>
    <row r="152" ht="11.25" customHeight="1">
      <c r="A152" s="131"/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</row>
    <row r="153" ht="11.25" customHeight="1">
      <c r="A153" s="131"/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</row>
    <row r="154" ht="11.25" customHeight="1">
      <c r="A154" s="131"/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</row>
    <row r="155" ht="11.25" customHeight="1">
      <c r="A155" s="131"/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</row>
    <row r="156" ht="11.25" customHeight="1">
      <c r="A156" s="131"/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</row>
    <row r="157" ht="11.25" customHeight="1">
      <c r="A157" s="131"/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</row>
    <row r="158" ht="11.25" customHeight="1">
      <c r="A158" s="131"/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</row>
    <row r="159" ht="11.25" customHeight="1">
      <c r="A159" s="131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</row>
    <row r="160" ht="11.25" customHeight="1">
      <c r="A160" s="131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</row>
    <row r="161" ht="11.25" customHeight="1">
      <c r="A161" s="131"/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</row>
    <row r="162" ht="11.25" customHeight="1">
      <c r="A162" s="131"/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</row>
    <row r="163" ht="11.25" customHeight="1">
      <c r="A163" s="131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</row>
    <row r="164" ht="11.25" customHeight="1">
      <c r="A164" s="131"/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</row>
    <row r="165" ht="11.25" customHeight="1">
      <c r="A165" s="131"/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</row>
    <row r="166" ht="11.25" customHeight="1">
      <c r="A166" s="131"/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</row>
    <row r="167" ht="11.25" customHeight="1">
      <c r="A167" s="131"/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</row>
    <row r="168" ht="11.25" customHeight="1">
      <c r="A168" s="131"/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</row>
    <row r="169" ht="11.25" customHeight="1">
      <c r="A169" s="131"/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</row>
    <row r="170" ht="11.25" customHeight="1">
      <c r="A170" s="131"/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</row>
    <row r="171" ht="11.25" customHeight="1">
      <c r="A171" s="131"/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</row>
    <row r="172" ht="11.25" customHeight="1">
      <c r="A172" s="131"/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</row>
    <row r="173" ht="11.25" customHeight="1">
      <c r="A173" s="131"/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</row>
    <row r="174" ht="11.25" customHeight="1">
      <c r="A174" s="131"/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</row>
    <row r="175" ht="11.25" customHeight="1">
      <c r="A175" s="131"/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</row>
    <row r="176" ht="11.25" customHeight="1">
      <c r="A176" s="131"/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</row>
    <row r="177" ht="11.25" customHeight="1">
      <c r="A177" s="131"/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</row>
    <row r="178" ht="11.25" customHeight="1">
      <c r="A178" s="131"/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</row>
    <row r="179" ht="11.25" customHeight="1">
      <c r="A179" s="131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</row>
    <row r="180" ht="11.25" customHeight="1">
      <c r="A180" s="131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</row>
    <row r="181" ht="11.25" customHeight="1">
      <c r="A181" s="131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</row>
    <row r="182" ht="11.25" customHeight="1">
      <c r="A182" s="131"/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</row>
    <row r="183" ht="11.25" customHeight="1">
      <c r="A183" s="131"/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</row>
    <row r="184" ht="11.25" customHeight="1">
      <c r="A184" s="131"/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</row>
    <row r="185" ht="11.25" customHeight="1">
      <c r="A185" s="131"/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</row>
    <row r="186" ht="11.25" customHeight="1">
      <c r="A186" s="131"/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</row>
    <row r="187" ht="11.25" customHeight="1">
      <c r="A187" s="131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</row>
    <row r="188" ht="11.25" customHeight="1">
      <c r="A188" s="131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</row>
    <row r="189" ht="11.25" customHeight="1">
      <c r="A189" s="131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</row>
    <row r="190" ht="11.25" customHeight="1">
      <c r="A190" s="131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</row>
    <row r="191" ht="11.25" customHeight="1">
      <c r="A191" s="131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</row>
    <row r="192" ht="11.25" customHeight="1">
      <c r="A192" s="131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</row>
    <row r="193" ht="11.25" customHeight="1">
      <c r="A193" s="131"/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</row>
    <row r="194" ht="11.25" customHeight="1">
      <c r="A194" s="131"/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</row>
    <row r="195" ht="11.25" customHeight="1">
      <c r="A195" s="131"/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</row>
    <row r="196" ht="11.25" customHeight="1">
      <c r="A196" s="131"/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</row>
    <row r="197" ht="11.25" customHeight="1">
      <c r="A197" s="131"/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</row>
    <row r="198" ht="11.25" customHeight="1">
      <c r="A198" s="131"/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</row>
    <row r="199" ht="11.25" customHeight="1">
      <c r="A199" s="131"/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</row>
    <row r="200" ht="11.25" customHeight="1">
      <c r="A200" s="131"/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</row>
    <row r="201" ht="11.25" customHeight="1">
      <c r="A201" s="131"/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</row>
    <row r="202" ht="11.25" customHeight="1">
      <c r="A202" s="131"/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</row>
    <row r="203" ht="11.25" customHeight="1">
      <c r="A203" s="131"/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</row>
    <row r="204" ht="11.25" customHeight="1">
      <c r="A204" s="131"/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</row>
    <row r="205" ht="11.25" customHeight="1">
      <c r="A205" s="131"/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</row>
    <row r="206" ht="11.25" customHeight="1">
      <c r="A206" s="131"/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</row>
    <row r="207" ht="11.25" customHeight="1">
      <c r="A207" s="131"/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</row>
    <row r="208" ht="11.25" customHeight="1">
      <c r="A208" s="131"/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</row>
    <row r="209" ht="11.25" customHeight="1">
      <c r="A209" s="131"/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</row>
    <row r="210" ht="11.25" customHeight="1">
      <c r="A210" s="131"/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</row>
    <row r="211" ht="11.25" customHeight="1">
      <c r="A211" s="131"/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</row>
    <row r="212" ht="11.25" customHeight="1">
      <c r="A212" s="131"/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</row>
    <row r="213" ht="11.25" customHeight="1">
      <c r="A213" s="131"/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</row>
    <row r="214" ht="11.25" customHeight="1">
      <c r="A214" s="131"/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</row>
    <row r="215" ht="11.25" customHeight="1">
      <c r="A215" s="131"/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</row>
    <row r="216" ht="11.25" customHeight="1">
      <c r="A216" s="131"/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</row>
    <row r="217" ht="11.25" customHeight="1">
      <c r="A217" s="131"/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</row>
    <row r="218" ht="11.25" customHeight="1">
      <c r="A218" s="131"/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</row>
    <row r="219" ht="11.25" customHeight="1">
      <c r="A219" s="131"/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</row>
    <row r="220" ht="11.25" customHeight="1">
      <c r="A220" s="131"/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</row>
    <row r="221" ht="11.25" customHeight="1">
      <c r="A221" s="131"/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</row>
    <row r="222" ht="11.25" customHeight="1">
      <c r="A222" s="131"/>
      <c r="B222" s="131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</row>
    <row r="223" ht="11.25" customHeight="1">
      <c r="A223" s="131"/>
      <c r="B223" s="131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</row>
    <row r="224" ht="11.25" customHeight="1">
      <c r="A224" s="131"/>
      <c r="B224" s="131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</row>
    <row r="225" ht="11.25" customHeight="1">
      <c r="A225" s="131"/>
      <c r="B225" s="131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</row>
    <row r="226" ht="11.25" customHeight="1">
      <c r="A226" s="131"/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</row>
    <row r="227" ht="11.25" customHeight="1">
      <c r="A227" s="131"/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</row>
    <row r="228" ht="11.25" customHeight="1">
      <c r="A228" s="131"/>
      <c r="B228" s="131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</row>
    <row r="229" ht="11.25" customHeight="1">
      <c r="A229" s="131"/>
      <c r="B229" s="131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</row>
    <row r="230" ht="11.25" customHeight="1">
      <c r="A230" s="131"/>
      <c r="B230" s="131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</row>
    <row r="231" ht="11.25" customHeight="1">
      <c r="A231" s="131"/>
      <c r="B231" s="131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</row>
    <row r="232" ht="11.25" customHeight="1">
      <c r="A232" s="131"/>
      <c r="B232" s="131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</row>
    <row r="233" ht="11.25" customHeight="1">
      <c r="A233" s="131"/>
      <c r="B233" s="131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</row>
    <row r="234" ht="11.25" customHeight="1">
      <c r="A234" s="131"/>
      <c r="B234" s="131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</row>
    <row r="235" ht="11.25" customHeight="1">
      <c r="A235" s="131"/>
      <c r="B235" s="131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</row>
    <row r="236" ht="11.25" customHeight="1">
      <c r="A236" s="131"/>
      <c r="B236" s="131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</row>
    <row r="237" ht="11.25" customHeight="1">
      <c r="A237" s="131"/>
      <c r="B237" s="131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</row>
    <row r="238" ht="11.25" customHeight="1">
      <c r="A238" s="131"/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</row>
    <row r="239" ht="11.25" customHeight="1">
      <c r="A239" s="131"/>
      <c r="B239" s="131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</row>
    <row r="240" ht="11.25" customHeight="1">
      <c r="A240" s="131"/>
      <c r="B240" s="131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</row>
    <row r="241" ht="11.25" customHeight="1">
      <c r="A241" s="131"/>
      <c r="B241" s="131"/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</row>
    <row r="242" ht="11.25" customHeight="1">
      <c r="A242" s="131"/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</row>
    <row r="243" ht="11.25" customHeight="1">
      <c r="A243" s="131"/>
      <c r="B243" s="131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</row>
    <row r="244" ht="11.25" customHeight="1">
      <c r="A244" s="131"/>
      <c r="B244" s="131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</row>
    <row r="245" ht="11.25" customHeight="1">
      <c r="A245" s="131"/>
      <c r="B245" s="131"/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</row>
    <row r="246" ht="11.25" customHeight="1">
      <c r="A246" s="131"/>
      <c r="B246" s="131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</row>
    <row r="247" ht="11.25" customHeight="1">
      <c r="A247" s="131"/>
      <c r="B247" s="131"/>
      <c r="C247" s="131"/>
      <c r="D247" s="131"/>
      <c r="E247" s="131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</row>
    <row r="248" ht="11.25" customHeight="1">
      <c r="A248" s="131"/>
      <c r="B248" s="131"/>
      <c r="C248" s="131"/>
      <c r="D248" s="131"/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</row>
    <row r="249" ht="11.25" customHeight="1">
      <c r="A249" s="131"/>
      <c r="B249" s="131"/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</row>
    <row r="250" ht="11.25" customHeight="1">
      <c r="A250" s="131"/>
      <c r="B250" s="131"/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</row>
    <row r="251" ht="11.25" customHeight="1">
      <c r="A251" s="131"/>
      <c r="B251" s="131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</row>
    <row r="252" ht="11.25" customHeight="1">
      <c r="A252" s="131"/>
      <c r="B252" s="131"/>
      <c r="C252" s="131"/>
      <c r="D252" s="131"/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</row>
    <row r="253" ht="11.25" customHeight="1">
      <c r="A253" s="131"/>
      <c r="B253" s="131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</row>
    <row r="254" ht="11.25" customHeight="1">
      <c r="A254" s="131"/>
      <c r="B254" s="131"/>
      <c r="C254" s="131"/>
      <c r="D254" s="131"/>
      <c r="E254" s="131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</row>
    <row r="255" ht="11.25" customHeight="1">
      <c r="A255" s="131"/>
      <c r="B255" s="131"/>
      <c r="C255" s="131"/>
      <c r="D255" s="131"/>
      <c r="E255" s="131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</row>
    <row r="256" ht="11.25" customHeight="1">
      <c r="A256" s="131"/>
      <c r="B256" s="131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</row>
    <row r="257" ht="11.25" customHeight="1">
      <c r="A257" s="131"/>
      <c r="B257" s="131"/>
      <c r="C257" s="131"/>
      <c r="D257" s="131"/>
      <c r="E257" s="131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</row>
    <row r="258" ht="11.25" customHeight="1">
      <c r="A258" s="131"/>
      <c r="B258" s="131"/>
      <c r="C258" s="131"/>
      <c r="D258" s="131"/>
      <c r="E258" s="131"/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</row>
    <row r="259" ht="11.25" customHeight="1">
      <c r="A259" s="131"/>
      <c r="B259" s="131"/>
      <c r="C259" s="131"/>
      <c r="D259" s="131"/>
      <c r="E259" s="131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</row>
    <row r="260" ht="11.25" customHeight="1">
      <c r="A260" s="131"/>
      <c r="B260" s="131"/>
      <c r="C260" s="131"/>
      <c r="D260" s="131"/>
      <c r="E260" s="131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</row>
    <row r="261" ht="11.25" customHeight="1">
      <c r="A261" s="131"/>
      <c r="B261" s="131"/>
      <c r="C261" s="131"/>
      <c r="D261" s="131"/>
      <c r="E261" s="131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</row>
    <row r="262" ht="11.25" customHeight="1">
      <c r="A262" s="131"/>
      <c r="B262" s="131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</row>
    <row r="263" ht="11.25" customHeight="1">
      <c r="A263" s="131"/>
      <c r="B263" s="131"/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</row>
    <row r="264" ht="11.25" customHeight="1">
      <c r="A264" s="131"/>
      <c r="B264" s="131"/>
      <c r="C264" s="131"/>
      <c r="D264" s="131"/>
      <c r="E264" s="131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</row>
    <row r="265" ht="11.25" customHeight="1">
      <c r="A265" s="131"/>
      <c r="B265" s="131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</row>
    <row r="266" ht="11.25" customHeight="1">
      <c r="A266" s="131"/>
      <c r="B266" s="131"/>
      <c r="C266" s="131"/>
      <c r="D266" s="131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</row>
    <row r="267" ht="11.25" customHeight="1">
      <c r="A267" s="131"/>
      <c r="B267" s="131"/>
      <c r="C267" s="131"/>
      <c r="D267" s="131"/>
      <c r="E267" s="131"/>
      <c r="F267" s="131"/>
      <c r="G267" s="131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</row>
    <row r="268" ht="11.25" customHeight="1">
      <c r="A268" s="131"/>
      <c r="B268" s="131"/>
      <c r="C268" s="131"/>
      <c r="D268" s="131"/>
      <c r="E268" s="131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</row>
    <row r="269" ht="11.25" customHeight="1">
      <c r="A269" s="131"/>
      <c r="B269" s="131"/>
      <c r="C269" s="131"/>
      <c r="D269" s="131"/>
      <c r="E269" s="131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  <c r="AA269" s="131"/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131"/>
      <c r="AN269" s="131"/>
    </row>
    <row r="270" ht="11.25" customHeight="1">
      <c r="A270" s="131"/>
      <c r="B270" s="131"/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  <c r="AA270" s="131"/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131"/>
      <c r="AN270" s="131"/>
    </row>
    <row r="271" ht="11.25" customHeight="1">
      <c r="A271" s="131"/>
      <c r="B271" s="131"/>
      <c r="C271" s="131"/>
      <c r="D271" s="131"/>
      <c r="E271" s="131"/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131"/>
      <c r="AN271" s="131"/>
    </row>
    <row r="272" ht="11.25" customHeight="1">
      <c r="A272" s="131"/>
      <c r="B272" s="131"/>
      <c r="C272" s="131"/>
      <c r="D272" s="131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131"/>
      <c r="AN272" s="131"/>
    </row>
    <row r="273" ht="11.25" customHeight="1">
      <c r="A273" s="131"/>
      <c r="B273" s="131"/>
      <c r="C273" s="131"/>
      <c r="D273" s="131"/>
      <c r="E273" s="131"/>
      <c r="F273" s="131"/>
      <c r="G273" s="131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  <c r="AA273" s="131"/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131"/>
      <c r="AN273" s="131"/>
    </row>
    <row r="274" ht="11.25" customHeight="1">
      <c r="A274" s="131"/>
      <c r="B274" s="131"/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  <c r="AA274" s="131"/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131"/>
      <c r="AN274" s="131"/>
    </row>
    <row r="275" ht="11.25" customHeight="1">
      <c r="A275" s="131"/>
      <c r="B275" s="131"/>
      <c r="C275" s="131"/>
      <c r="D275" s="131"/>
      <c r="E275" s="131"/>
      <c r="F275" s="131"/>
      <c r="G275" s="131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  <c r="AA275" s="131"/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131"/>
      <c r="AN275" s="131"/>
    </row>
    <row r="276" ht="11.25" customHeight="1">
      <c r="A276" s="131"/>
      <c r="B276" s="131"/>
      <c r="C276" s="131"/>
      <c r="D276" s="131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131"/>
      <c r="AN276" s="131"/>
    </row>
    <row r="277" ht="11.25" customHeight="1">
      <c r="A277" s="131"/>
      <c r="B277" s="131"/>
      <c r="C277" s="131"/>
      <c r="D277" s="131"/>
      <c r="E277" s="131"/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131"/>
      <c r="AN277" s="131"/>
    </row>
    <row r="278" ht="11.25" customHeight="1">
      <c r="A278" s="131"/>
      <c r="B278" s="131"/>
      <c r="C278" s="131"/>
      <c r="D278" s="131"/>
      <c r="E278" s="131"/>
      <c r="F278" s="131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  <c r="AA278" s="131"/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131"/>
      <c r="AN278" s="131"/>
    </row>
    <row r="279" ht="11.25" customHeight="1">
      <c r="A279" s="131"/>
      <c r="B279" s="131"/>
      <c r="C279" s="131"/>
      <c r="D279" s="131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131"/>
      <c r="AN279" s="131"/>
    </row>
    <row r="280" ht="11.25" customHeight="1">
      <c r="A280" s="131"/>
      <c r="B280" s="131"/>
      <c r="C280" s="131"/>
      <c r="D280" s="131"/>
      <c r="E280" s="131"/>
      <c r="F280" s="131"/>
      <c r="G280" s="131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131"/>
      <c r="AN280" s="131"/>
    </row>
    <row r="281" ht="11.25" customHeight="1">
      <c r="A281" s="131"/>
      <c r="B281" s="131"/>
      <c r="C281" s="131"/>
      <c r="D281" s="131"/>
      <c r="E281" s="131"/>
      <c r="F281" s="131"/>
      <c r="G281" s="131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  <c r="AA281" s="131"/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131"/>
      <c r="AN281" s="131"/>
    </row>
    <row r="282" ht="11.25" customHeight="1">
      <c r="A282" s="131"/>
      <c r="B282" s="131"/>
      <c r="C282" s="131"/>
      <c r="D282" s="131"/>
      <c r="E282" s="131"/>
      <c r="F282" s="131"/>
      <c r="G282" s="131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  <c r="AA282" s="131"/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131"/>
      <c r="AN282" s="131"/>
    </row>
    <row r="283" ht="11.25" customHeight="1">
      <c r="A283" s="131"/>
      <c r="B283" s="131"/>
      <c r="C283" s="131"/>
      <c r="D283" s="131"/>
      <c r="E283" s="131"/>
      <c r="F283" s="131"/>
      <c r="G283" s="131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  <c r="AA283" s="131"/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131"/>
      <c r="AN283" s="131"/>
    </row>
    <row r="284" ht="11.25" customHeight="1">
      <c r="A284" s="131"/>
      <c r="B284" s="131"/>
      <c r="C284" s="131"/>
      <c r="D284" s="131"/>
      <c r="E284" s="131"/>
      <c r="F284" s="131"/>
      <c r="G284" s="131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  <c r="AA284" s="131"/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131"/>
      <c r="AN284" s="131"/>
    </row>
    <row r="285" ht="11.25" customHeight="1">
      <c r="A285" s="131"/>
      <c r="B285" s="131"/>
      <c r="C285" s="131"/>
      <c r="D285" s="131"/>
      <c r="E285" s="131"/>
      <c r="F285" s="131"/>
      <c r="G285" s="131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  <c r="AA285" s="131"/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131"/>
      <c r="AN285" s="131"/>
    </row>
    <row r="286" ht="11.25" customHeight="1">
      <c r="A286" s="131"/>
      <c r="B286" s="131"/>
      <c r="C286" s="131"/>
      <c r="D286" s="131"/>
      <c r="E286" s="131"/>
      <c r="F286" s="131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131"/>
      <c r="AN286" s="131"/>
    </row>
    <row r="287" ht="11.25" customHeight="1">
      <c r="A287" s="131"/>
      <c r="B287" s="131"/>
      <c r="C287" s="131"/>
      <c r="D287" s="131"/>
      <c r="E287" s="131"/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  <c r="AA287" s="131"/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131"/>
      <c r="AN287" s="131"/>
    </row>
    <row r="288" ht="11.25" customHeight="1">
      <c r="A288" s="131"/>
      <c r="B288" s="131"/>
      <c r="C288" s="131"/>
      <c r="D288" s="131"/>
      <c r="E288" s="131"/>
      <c r="F288" s="131"/>
      <c r="G288" s="131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  <c r="AA288" s="131"/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131"/>
      <c r="AN288" s="131"/>
    </row>
    <row r="289" ht="11.25" customHeight="1">
      <c r="A289" s="131"/>
      <c r="B289" s="131"/>
      <c r="C289" s="131"/>
      <c r="D289" s="131"/>
      <c r="E289" s="131"/>
      <c r="F289" s="131"/>
      <c r="G289" s="131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  <c r="AA289" s="131"/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131"/>
      <c r="AN289" s="131"/>
    </row>
    <row r="290" ht="11.25" customHeight="1">
      <c r="A290" s="131"/>
      <c r="B290" s="131"/>
      <c r="C290" s="131"/>
      <c r="D290" s="131"/>
      <c r="E290" s="131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  <c r="AA290" s="131"/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131"/>
      <c r="AN290" s="131"/>
    </row>
    <row r="291" ht="11.25" customHeight="1">
      <c r="A291" s="131"/>
      <c r="B291" s="131"/>
      <c r="C291" s="131"/>
      <c r="D291" s="131"/>
      <c r="E291" s="131"/>
      <c r="F291" s="131"/>
      <c r="G291" s="131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  <c r="AA291" s="131"/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131"/>
      <c r="AN291" s="131"/>
    </row>
    <row r="292" ht="11.25" customHeight="1">
      <c r="A292" s="131"/>
      <c r="B292" s="131"/>
      <c r="C292" s="131"/>
      <c r="D292" s="131"/>
      <c r="E292" s="131"/>
      <c r="F292" s="131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  <c r="AA292" s="131"/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131"/>
      <c r="AN292" s="131"/>
    </row>
    <row r="293" ht="11.25" customHeight="1">
      <c r="A293" s="131"/>
      <c r="B293" s="131"/>
      <c r="C293" s="131"/>
      <c r="D293" s="131"/>
      <c r="E293" s="131"/>
      <c r="F293" s="131"/>
      <c r="G293" s="131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  <c r="AA293" s="131"/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131"/>
      <c r="AN293" s="131"/>
    </row>
    <row r="294" ht="11.25" customHeight="1">
      <c r="A294" s="131"/>
      <c r="B294" s="131"/>
      <c r="C294" s="131"/>
      <c r="D294" s="131"/>
      <c r="E294" s="131"/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131"/>
      <c r="AN294" s="131"/>
    </row>
    <row r="295" ht="11.25" customHeight="1">
      <c r="A295" s="131"/>
      <c r="B295" s="131"/>
      <c r="C295" s="131"/>
      <c r="D295" s="131"/>
      <c r="E295" s="131"/>
      <c r="F295" s="131"/>
      <c r="G295" s="131"/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  <c r="AA295" s="131"/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131"/>
      <c r="AN295" s="131"/>
    </row>
    <row r="296" ht="11.25" customHeight="1">
      <c r="A296" s="131"/>
      <c r="B296" s="131"/>
      <c r="C296" s="131"/>
      <c r="D296" s="131"/>
      <c r="E296" s="131"/>
      <c r="F296" s="131"/>
      <c r="G296" s="131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131"/>
      <c r="AN296" s="131"/>
    </row>
    <row r="297" ht="11.25" customHeight="1">
      <c r="A297" s="131"/>
      <c r="B297" s="131"/>
      <c r="C297" s="131"/>
      <c r="D297" s="131"/>
      <c r="E297" s="131"/>
      <c r="F297" s="131"/>
      <c r="G297" s="131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  <c r="AA297" s="131"/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131"/>
      <c r="AN297" s="131"/>
    </row>
    <row r="298" ht="11.25" customHeight="1">
      <c r="A298" s="131"/>
      <c r="B298" s="131"/>
      <c r="C298" s="131"/>
      <c r="D298" s="131"/>
      <c r="E298" s="131"/>
      <c r="F298" s="131"/>
      <c r="G298" s="131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131"/>
      <c r="AN298" s="131"/>
    </row>
    <row r="299" ht="11.25" customHeight="1">
      <c r="A299" s="131"/>
      <c r="B299" s="131"/>
      <c r="C299" s="131"/>
      <c r="D299" s="131"/>
      <c r="E299" s="131"/>
      <c r="F299" s="131"/>
      <c r="G299" s="131"/>
      <c r="H299" s="131"/>
      <c r="I299" s="131"/>
      <c r="J299" s="131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  <c r="AA299" s="131"/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131"/>
      <c r="AN299" s="131"/>
    </row>
    <row r="300" ht="11.25" customHeight="1">
      <c r="A300" s="131"/>
      <c r="B300" s="131"/>
      <c r="C300" s="131"/>
      <c r="D300" s="131"/>
      <c r="E300" s="131"/>
      <c r="F300" s="131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  <c r="AL300" s="131"/>
      <c r="AM300" s="131"/>
      <c r="AN300" s="131"/>
    </row>
    <row r="301" ht="11.25" customHeight="1">
      <c r="A301" s="131"/>
      <c r="B301" s="131"/>
      <c r="C301" s="131"/>
      <c r="D301" s="131"/>
      <c r="E301" s="131"/>
      <c r="F301" s="131"/>
      <c r="G301" s="131"/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  <c r="AA301" s="131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  <c r="AL301" s="131"/>
      <c r="AM301" s="131"/>
      <c r="AN301" s="131"/>
    </row>
    <row r="302" ht="11.25" customHeight="1">
      <c r="A302" s="131"/>
      <c r="B302" s="131"/>
      <c r="C302" s="131"/>
      <c r="D302" s="131"/>
      <c r="E302" s="131"/>
      <c r="F302" s="131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  <c r="AA302" s="131"/>
      <c r="AB302" s="131"/>
      <c r="AC302" s="131"/>
      <c r="AD302" s="131"/>
      <c r="AE302" s="131"/>
      <c r="AF302" s="131"/>
      <c r="AG302" s="131"/>
      <c r="AH302" s="131"/>
      <c r="AI302" s="131"/>
      <c r="AJ302" s="131"/>
      <c r="AK302" s="131"/>
      <c r="AL302" s="131"/>
      <c r="AM302" s="131"/>
      <c r="AN302" s="131"/>
    </row>
    <row r="303" ht="11.25" customHeight="1">
      <c r="A303" s="131"/>
      <c r="B303" s="131"/>
      <c r="C303" s="131"/>
      <c r="D303" s="131"/>
      <c r="E303" s="131"/>
      <c r="F303" s="131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  <c r="AA303" s="131"/>
      <c r="AB303" s="131"/>
      <c r="AC303" s="131"/>
      <c r="AD303" s="131"/>
      <c r="AE303" s="131"/>
      <c r="AF303" s="131"/>
      <c r="AG303" s="131"/>
      <c r="AH303" s="131"/>
      <c r="AI303" s="131"/>
      <c r="AJ303" s="131"/>
      <c r="AK303" s="131"/>
      <c r="AL303" s="131"/>
      <c r="AM303" s="131"/>
      <c r="AN303" s="131"/>
    </row>
    <row r="304" ht="11.25" customHeight="1">
      <c r="A304" s="131"/>
      <c r="B304" s="131"/>
      <c r="C304" s="131"/>
      <c r="D304" s="131"/>
      <c r="E304" s="131"/>
      <c r="F304" s="131"/>
      <c r="G304" s="131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  <c r="AA304" s="131"/>
      <c r="AB304" s="131"/>
      <c r="AC304" s="131"/>
      <c r="AD304" s="131"/>
      <c r="AE304" s="131"/>
      <c r="AF304" s="131"/>
      <c r="AG304" s="131"/>
      <c r="AH304" s="131"/>
      <c r="AI304" s="131"/>
      <c r="AJ304" s="131"/>
      <c r="AK304" s="131"/>
      <c r="AL304" s="131"/>
      <c r="AM304" s="131"/>
      <c r="AN304" s="131"/>
    </row>
    <row r="305" ht="11.25" customHeight="1">
      <c r="A305" s="131"/>
      <c r="B305" s="131"/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  <c r="AA305" s="131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  <c r="AL305" s="131"/>
      <c r="AM305" s="131"/>
      <c r="AN305" s="131"/>
    </row>
    <row r="306" ht="11.25" customHeight="1">
      <c r="A306" s="131"/>
      <c r="B306" s="131"/>
      <c r="C306" s="131"/>
      <c r="D306" s="131"/>
      <c r="E306" s="131"/>
      <c r="F306" s="131"/>
      <c r="G306" s="131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  <c r="AA306" s="131"/>
      <c r="AB306" s="131"/>
      <c r="AC306" s="131"/>
      <c r="AD306" s="131"/>
      <c r="AE306" s="131"/>
      <c r="AF306" s="131"/>
      <c r="AG306" s="131"/>
      <c r="AH306" s="131"/>
      <c r="AI306" s="131"/>
      <c r="AJ306" s="131"/>
      <c r="AK306" s="131"/>
      <c r="AL306" s="131"/>
      <c r="AM306" s="131"/>
      <c r="AN306" s="131"/>
    </row>
    <row r="307" ht="11.25" customHeight="1">
      <c r="A307" s="131"/>
      <c r="B307" s="131"/>
      <c r="C307" s="131"/>
      <c r="D307" s="131"/>
      <c r="E307" s="131"/>
      <c r="F307" s="131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  <c r="AA307" s="131"/>
      <c r="AB307" s="131"/>
      <c r="AC307" s="131"/>
      <c r="AD307" s="131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</row>
    <row r="308" ht="11.25" customHeight="1">
      <c r="A308" s="131"/>
      <c r="B308" s="131"/>
      <c r="C308" s="131"/>
      <c r="D308" s="131"/>
      <c r="E308" s="131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  <c r="AA308" s="131"/>
      <c r="AB308" s="131"/>
      <c r="AC308" s="131"/>
      <c r="AD308" s="131"/>
      <c r="AE308" s="131"/>
      <c r="AF308" s="131"/>
      <c r="AG308" s="131"/>
      <c r="AH308" s="131"/>
      <c r="AI308" s="131"/>
      <c r="AJ308" s="131"/>
      <c r="AK308" s="131"/>
      <c r="AL308" s="131"/>
      <c r="AM308" s="131"/>
      <c r="AN308" s="131"/>
    </row>
    <row r="309" ht="11.25" customHeight="1">
      <c r="A309" s="131"/>
      <c r="B309" s="131"/>
      <c r="C309" s="131"/>
      <c r="D309" s="131"/>
      <c r="E309" s="131"/>
      <c r="F309" s="131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  <c r="AA309" s="131"/>
      <c r="AB309" s="131"/>
      <c r="AC309" s="131"/>
      <c r="AD309" s="131"/>
      <c r="AE309" s="131"/>
      <c r="AF309" s="131"/>
      <c r="AG309" s="131"/>
      <c r="AH309" s="131"/>
      <c r="AI309" s="131"/>
      <c r="AJ309" s="131"/>
      <c r="AK309" s="131"/>
      <c r="AL309" s="131"/>
      <c r="AM309" s="131"/>
      <c r="AN309" s="131"/>
    </row>
    <row r="310" ht="11.25" customHeight="1">
      <c r="A310" s="131"/>
      <c r="B310" s="131"/>
      <c r="C310" s="131"/>
      <c r="D310" s="131"/>
      <c r="E310" s="131"/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  <c r="AA310" s="131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  <c r="AL310" s="131"/>
      <c r="AM310" s="131"/>
      <c r="AN310" s="131"/>
    </row>
    <row r="311" ht="11.25" customHeight="1">
      <c r="A311" s="131"/>
      <c r="B311" s="131"/>
      <c r="C311" s="131"/>
      <c r="D311" s="131"/>
      <c r="E311" s="131"/>
      <c r="F311" s="131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1"/>
      <c r="Z311" s="131"/>
      <c r="AA311" s="131"/>
      <c r="AB311" s="131"/>
      <c r="AC311" s="131"/>
      <c r="AD311" s="131"/>
      <c r="AE311" s="131"/>
      <c r="AF311" s="131"/>
      <c r="AG311" s="131"/>
      <c r="AH311" s="131"/>
      <c r="AI311" s="131"/>
      <c r="AJ311" s="131"/>
      <c r="AK311" s="131"/>
      <c r="AL311" s="131"/>
      <c r="AM311" s="131"/>
      <c r="AN311" s="131"/>
    </row>
    <row r="312" ht="11.25" customHeight="1">
      <c r="A312" s="131"/>
      <c r="B312" s="131"/>
      <c r="C312" s="131"/>
      <c r="D312" s="131"/>
      <c r="E312" s="131"/>
      <c r="F312" s="131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  <c r="AA312" s="131"/>
      <c r="AB312" s="131"/>
      <c r="AC312" s="131"/>
      <c r="AD312" s="131"/>
      <c r="AE312" s="131"/>
      <c r="AF312" s="131"/>
      <c r="AG312" s="131"/>
      <c r="AH312" s="131"/>
      <c r="AI312" s="131"/>
      <c r="AJ312" s="131"/>
      <c r="AK312" s="131"/>
      <c r="AL312" s="131"/>
      <c r="AM312" s="131"/>
      <c r="AN312" s="131"/>
    </row>
    <row r="313" ht="11.25" customHeight="1">
      <c r="A313" s="131"/>
      <c r="B313" s="131"/>
      <c r="C313" s="131"/>
      <c r="D313" s="131"/>
      <c r="E313" s="131"/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  <c r="AA313" s="131"/>
      <c r="AB313" s="131"/>
      <c r="AC313" s="131"/>
      <c r="AD313" s="131"/>
      <c r="AE313" s="131"/>
      <c r="AF313" s="131"/>
      <c r="AG313" s="131"/>
      <c r="AH313" s="131"/>
      <c r="AI313" s="131"/>
      <c r="AJ313" s="131"/>
      <c r="AK313" s="131"/>
      <c r="AL313" s="131"/>
      <c r="AM313" s="131"/>
      <c r="AN313" s="131"/>
    </row>
    <row r="314" ht="11.25" customHeight="1">
      <c r="A314" s="131"/>
      <c r="B314" s="131"/>
      <c r="C314" s="131"/>
      <c r="D314" s="131"/>
      <c r="E314" s="131"/>
      <c r="F314" s="131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  <c r="AA314" s="131"/>
      <c r="AB314" s="131"/>
      <c r="AC314" s="131"/>
      <c r="AD314" s="131"/>
      <c r="AE314" s="131"/>
      <c r="AF314" s="131"/>
      <c r="AG314" s="131"/>
      <c r="AH314" s="131"/>
      <c r="AI314" s="131"/>
      <c r="AJ314" s="131"/>
      <c r="AK314" s="131"/>
      <c r="AL314" s="131"/>
      <c r="AM314" s="131"/>
      <c r="AN314" s="131"/>
    </row>
    <row r="315" ht="11.25" customHeight="1">
      <c r="A315" s="131"/>
      <c r="B315" s="131"/>
      <c r="C315" s="131"/>
      <c r="D315" s="131"/>
      <c r="E315" s="131"/>
      <c r="F315" s="131"/>
      <c r="G315" s="131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1"/>
      <c r="Z315" s="131"/>
      <c r="AA315" s="131"/>
      <c r="AB315" s="131"/>
      <c r="AC315" s="131"/>
      <c r="AD315" s="131"/>
      <c r="AE315" s="131"/>
      <c r="AF315" s="131"/>
      <c r="AG315" s="131"/>
      <c r="AH315" s="131"/>
      <c r="AI315" s="131"/>
      <c r="AJ315" s="131"/>
      <c r="AK315" s="131"/>
      <c r="AL315" s="131"/>
      <c r="AM315" s="131"/>
      <c r="AN315" s="131"/>
    </row>
    <row r="316" ht="11.25" customHeight="1">
      <c r="A316" s="131"/>
      <c r="B316" s="131"/>
      <c r="C316" s="131"/>
      <c r="D316" s="131"/>
      <c r="E316" s="131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  <c r="AA316" s="131"/>
      <c r="AB316" s="131"/>
      <c r="AC316" s="131"/>
      <c r="AD316" s="131"/>
      <c r="AE316" s="131"/>
      <c r="AF316" s="131"/>
      <c r="AG316" s="131"/>
      <c r="AH316" s="131"/>
      <c r="AI316" s="131"/>
      <c r="AJ316" s="131"/>
      <c r="AK316" s="131"/>
      <c r="AL316" s="131"/>
      <c r="AM316" s="131"/>
      <c r="AN316" s="131"/>
    </row>
    <row r="317" ht="11.25" customHeight="1">
      <c r="A317" s="131"/>
      <c r="B317" s="131"/>
      <c r="C317" s="131"/>
      <c r="D317" s="131"/>
      <c r="E317" s="131"/>
      <c r="F317" s="131"/>
      <c r="G317" s="131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1"/>
      <c r="Z317" s="131"/>
      <c r="AA317" s="131"/>
      <c r="AB317" s="131"/>
      <c r="AC317" s="131"/>
      <c r="AD317" s="131"/>
      <c r="AE317" s="131"/>
      <c r="AF317" s="131"/>
      <c r="AG317" s="131"/>
      <c r="AH317" s="131"/>
      <c r="AI317" s="131"/>
      <c r="AJ317" s="131"/>
      <c r="AK317" s="131"/>
      <c r="AL317" s="131"/>
      <c r="AM317" s="131"/>
      <c r="AN317" s="131"/>
    </row>
    <row r="318" ht="11.25" customHeight="1">
      <c r="A318" s="131"/>
      <c r="B318" s="131"/>
      <c r="C318" s="131"/>
      <c r="D318" s="131"/>
      <c r="E318" s="131"/>
      <c r="F318" s="131"/>
      <c r="G318" s="131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  <c r="AA318" s="131"/>
      <c r="AB318" s="131"/>
      <c r="AC318" s="131"/>
      <c r="AD318" s="131"/>
      <c r="AE318" s="131"/>
      <c r="AF318" s="131"/>
      <c r="AG318" s="131"/>
      <c r="AH318" s="131"/>
      <c r="AI318" s="131"/>
      <c r="AJ318" s="131"/>
      <c r="AK318" s="131"/>
      <c r="AL318" s="131"/>
      <c r="AM318" s="131"/>
      <c r="AN318" s="131"/>
    </row>
    <row r="319" ht="11.25" customHeight="1">
      <c r="A319" s="131"/>
      <c r="B319" s="131"/>
      <c r="C319" s="131"/>
      <c r="D319" s="131"/>
      <c r="E319" s="131"/>
      <c r="F319" s="131"/>
      <c r="G319" s="131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1"/>
      <c r="Z319" s="131"/>
      <c r="AA319" s="131"/>
      <c r="AB319" s="131"/>
      <c r="AC319" s="131"/>
      <c r="AD319" s="131"/>
      <c r="AE319" s="131"/>
      <c r="AF319" s="131"/>
      <c r="AG319" s="131"/>
      <c r="AH319" s="131"/>
      <c r="AI319" s="131"/>
      <c r="AJ319" s="131"/>
      <c r="AK319" s="131"/>
      <c r="AL319" s="131"/>
      <c r="AM319" s="131"/>
      <c r="AN319" s="131"/>
    </row>
    <row r="320" ht="11.25" customHeight="1">
      <c r="A320" s="131"/>
      <c r="B320" s="131"/>
      <c r="C320" s="131"/>
      <c r="D320" s="131"/>
      <c r="E320" s="131"/>
      <c r="F320" s="131"/>
      <c r="G320" s="131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  <c r="AA320" s="131"/>
      <c r="AB320" s="131"/>
      <c r="AC320" s="131"/>
      <c r="AD320" s="131"/>
      <c r="AE320" s="131"/>
      <c r="AF320" s="131"/>
      <c r="AG320" s="131"/>
      <c r="AH320" s="131"/>
      <c r="AI320" s="131"/>
      <c r="AJ320" s="131"/>
      <c r="AK320" s="131"/>
      <c r="AL320" s="131"/>
      <c r="AM320" s="131"/>
      <c r="AN320" s="131"/>
    </row>
    <row r="321" ht="11.25" customHeight="1">
      <c r="A321" s="131"/>
      <c r="B321" s="131"/>
      <c r="C321" s="131"/>
      <c r="D321" s="131"/>
      <c r="E321" s="131"/>
      <c r="F321" s="131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  <c r="AA321" s="131"/>
      <c r="AB321" s="131"/>
      <c r="AC321" s="131"/>
      <c r="AD321" s="131"/>
      <c r="AE321" s="131"/>
      <c r="AF321" s="131"/>
      <c r="AG321" s="131"/>
      <c r="AH321" s="131"/>
      <c r="AI321" s="131"/>
      <c r="AJ321" s="131"/>
      <c r="AK321" s="131"/>
      <c r="AL321" s="131"/>
      <c r="AM321" s="131"/>
      <c r="AN321" s="131"/>
    </row>
    <row r="322" ht="11.25" customHeight="1">
      <c r="A322" s="131"/>
      <c r="B322" s="131"/>
      <c r="C322" s="131"/>
      <c r="D322" s="131"/>
      <c r="E322" s="131"/>
      <c r="F322" s="131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1"/>
      <c r="AD322" s="131"/>
      <c r="AE322" s="131"/>
      <c r="AF322" s="131"/>
      <c r="AG322" s="131"/>
      <c r="AH322" s="131"/>
      <c r="AI322" s="131"/>
      <c r="AJ322" s="131"/>
      <c r="AK322" s="131"/>
      <c r="AL322" s="131"/>
      <c r="AM322" s="131"/>
      <c r="AN322" s="131"/>
    </row>
    <row r="323" ht="11.25" customHeight="1">
      <c r="A323" s="131"/>
      <c r="B323" s="131"/>
      <c r="C323" s="131"/>
      <c r="D323" s="131"/>
      <c r="E323" s="131"/>
      <c r="F323" s="131"/>
      <c r="G323" s="131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  <c r="AA323" s="131"/>
      <c r="AB323" s="131"/>
      <c r="AC323" s="131"/>
      <c r="AD323" s="131"/>
      <c r="AE323" s="131"/>
      <c r="AF323" s="131"/>
      <c r="AG323" s="131"/>
      <c r="AH323" s="131"/>
      <c r="AI323" s="131"/>
      <c r="AJ323" s="131"/>
      <c r="AK323" s="131"/>
      <c r="AL323" s="131"/>
      <c r="AM323" s="131"/>
      <c r="AN323" s="131"/>
    </row>
    <row r="324" ht="11.25" customHeight="1">
      <c r="A324" s="131"/>
      <c r="B324" s="131"/>
      <c r="C324" s="131"/>
      <c r="D324" s="131"/>
      <c r="E324" s="131"/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  <c r="AA324" s="131"/>
      <c r="AB324" s="131"/>
      <c r="AC324" s="131"/>
      <c r="AD324" s="131"/>
      <c r="AE324" s="131"/>
      <c r="AF324" s="131"/>
      <c r="AG324" s="131"/>
      <c r="AH324" s="131"/>
      <c r="AI324" s="131"/>
      <c r="AJ324" s="131"/>
      <c r="AK324" s="131"/>
      <c r="AL324" s="131"/>
      <c r="AM324" s="131"/>
      <c r="AN324" s="131"/>
    </row>
    <row r="325" ht="11.25" customHeight="1">
      <c r="A325" s="131"/>
      <c r="B325" s="131"/>
      <c r="C325" s="131"/>
      <c r="D325" s="131"/>
      <c r="E325" s="131"/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  <c r="AA325" s="131"/>
      <c r="AB325" s="131"/>
      <c r="AC325" s="131"/>
      <c r="AD325" s="131"/>
      <c r="AE325" s="131"/>
      <c r="AF325" s="131"/>
      <c r="AG325" s="131"/>
      <c r="AH325" s="131"/>
      <c r="AI325" s="131"/>
      <c r="AJ325" s="131"/>
      <c r="AK325" s="131"/>
      <c r="AL325" s="131"/>
      <c r="AM325" s="131"/>
      <c r="AN325" s="131"/>
    </row>
    <row r="326" ht="11.25" customHeight="1">
      <c r="A326" s="131"/>
      <c r="B326" s="131"/>
      <c r="C326" s="131"/>
      <c r="D326" s="131"/>
      <c r="E326" s="131"/>
      <c r="F326" s="131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  <c r="AA326" s="131"/>
      <c r="AB326" s="131"/>
      <c r="AC326" s="131"/>
      <c r="AD326" s="131"/>
      <c r="AE326" s="131"/>
      <c r="AF326" s="131"/>
      <c r="AG326" s="131"/>
      <c r="AH326" s="131"/>
      <c r="AI326" s="131"/>
      <c r="AJ326" s="131"/>
      <c r="AK326" s="131"/>
      <c r="AL326" s="131"/>
      <c r="AM326" s="131"/>
      <c r="AN326" s="131"/>
    </row>
    <row r="327" ht="11.25" customHeight="1">
      <c r="A327" s="131"/>
      <c r="B327" s="131"/>
      <c r="C327" s="131"/>
      <c r="D327" s="131"/>
      <c r="E327" s="131"/>
      <c r="F327" s="131"/>
      <c r="G327" s="131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  <c r="AA327" s="131"/>
      <c r="AB327" s="131"/>
      <c r="AC327" s="131"/>
      <c r="AD327" s="131"/>
      <c r="AE327" s="131"/>
      <c r="AF327" s="131"/>
      <c r="AG327" s="131"/>
      <c r="AH327" s="131"/>
      <c r="AI327" s="131"/>
      <c r="AJ327" s="131"/>
      <c r="AK327" s="131"/>
      <c r="AL327" s="131"/>
      <c r="AM327" s="131"/>
      <c r="AN327" s="131"/>
    </row>
    <row r="328" ht="11.25" customHeight="1">
      <c r="A328" s="131"/>
      <c r="B328" s="131"/>
      <c r="C328" s="131"/>
      <c r="D328" s="131"/>
      <c r="E328" s="131"/>
      <c r="F328" s="131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  <c r="AA328" s="131"/>
      <c r="AB328" s="131"/>
      <c r="AC328" s="131"/>
      <c r="AD328" s="131"/>
      <c r="AE328" s="131"/>
      <c r="AF328" s="131"/>
      <c r="AG328" s="131"/>
      <c r="AH328" s="131"/>
      <c r="AI328" s="131"/>
      <c r="AJ328" s="131"/>
      <c r="AK328" s="131"/>
      <c r="AL328" s="131"/>
      <c r="AM328" s="131"/>
      <c r="AN328" s="131"/>
    </row>
    <row r="329" ht="11.25" customHeight="1">
      <c r="A329" s="131"/>
      <c r="B329" s="131"/>
      <c r="C329" s="131"/>
      <c r="D329" s="131"/>
      <c r="E329" s="131"/>
      <c r="F329" s="131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  <c r="AA329" s="131"/>
      <c r="AB329" s="131"/>
      <c r="AC329" s="131"/>
      <c r="AD329" s="131"/>
      <c r="AE329" s="131"/>
      <c r="AF329" s="131"/>
      <c r="AG329" s="131"/>
      <c r="AH329" s="131"/>
      <c r="AI329" s="131"/>
      <c r="AJ329" s="131"/>
      <c r="AK329" s="131"/>
      <c r="AL329" s="131"/>
      <c r="AM329" s="131"/>
      <c r="AN329" s="131"/>
    </row>
    <row r="330" ht="11.25" customHeight="1">
      <c r="A330" s="131"/>
      <c r="B330" s="131"/>
      <c r="C330" s="131"/>
      <c r="D330" s="131"/>
      <c r="E330" s="131"/>
      <c r="F330" s="131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1"/>
      <c r="AD330" s="131"/>
      <c r="AE330" s="131"/>
      <c r="AF330" s="131"/>
      <c r="AG330" s="131"/>
      <c r="AH330" s="131"/>
      <c r="AI330" s="131"/>
      <c r="AJ330" s="131"/>
      <c r="AK330" s="131"/>
      <c r="AL330" s="131"/>
      <c r="AM330" s="131"/>
      <c r="AN330" s="131"/>
    </row>
    <row r="331" ht="11.25" customHeight="1">
      <c r="A331" s="131"/>
      <c r="B331" s="131"/>
      <c r="C331" s="131"/>
      <c r="D331" s="131"/>
      <c r="E331" s="131"/>
      <c r="F331" s="131"/>
      <c r="G331" s="131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  <c r="AA331" s="131"/>
      <c r="AB331" s="131"/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1"/>
      <c r="AM331" s="131"/>
      <c r="AN331" s="131"/>
    </row>
    <row r="332" ht="11.25" customHeight="1">
      <c r="A332" s="131"/>
      <c r="B332" s="131"/>
      <c r="C332" s="131"/>
      <c r="D332" s="131"/>
      <c r="E332" s="131"/>
      <c r="F332" s="131"/>
      <c r="G332" s="131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  <c r="AA332" s="131"/>
      <c r="AB332" s="131"/>
      <c r="AC332" s="131"/>
      <c r="AD332" s="131"/>
      <c r="AE332" s="131"/>
      <c r="AF332" s="131"/>
      <c r="AG332" s="131"/>
      <c r="AH332" s="131"/>
      <c r="AI332" s="131"/>
      <c r="AJ332" s="131"/>
      <c r="AK332" s="131"/>
      <c r="AL332" s="131"/>
      <c r="AM332" s="131"/>
      <c r="AN332" s="131"/>
    </row>
    <row r="333" ht="11.25" customHeight="1">
      <c r="A333" s="131"/>
      <c r="B333" s="131"/>
      <c r="C333" s="131"/>
      <c r="D333" s="131"/>
      <c r="E333" s="131"/>
      <c r="F333" s="131"/>
      <c r="G333" s="131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  <c r="AA333" s="131"/>
      <c r="AB333" s="131"/>
      <c r="AC333" s="131"/>
      <c r="AD333" s="131"/>
      <c r="AE333" s="131"/>
      <c r="AF333" s="131"/>
      <c r="AG333" s="131"/>
      <c r="AH333" s="131"/>
      <c r="AI333" s="131"/>
      <c r="AJ333" s="131"/>
      <c r="AK333" s="131"/>
      <c r="AL333" s="131"/>
      <c r="AM333" s="131"/>
      <c r="AN333" s="131"/>
    </row>
    <row r="334" ht="11.25" customHeight="1">
      <c r="A334" s="131"/>
      <c r="B334" s="131"/>
      <c r="C334" s="131"/>
      <c r="D334" s="131"/>
      <c r="E334" s="131"/>
      <c r="F334" s="131"/>
      <c r="G334" s="131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  <c r="AA334" s="131"/>
      <c r="AB334" s="131"/>
      <c r="AC334" s="131"/>
      <c r="AD334" s="131"/>
      <c r="AE334" s="131"/>
      <c r="AF334" s="131"/>
      <c r="AG334" s="131"/>
      <c r="AH334" s="131"/>
      <c r="AI334" s="131"/>
      <c r="AJ334" s="131"/>
      <c r="AK334" s="131"/>
      <c r="AL334" s="131"/>
      <c r="AM334" s="131"/>
      <c r="AN334" s="131"/>
    </row>
    <row r="335" ht="11.25" customHeight="1">
      <c r="A335" s="131"/>
      <c r="B335" s="131"/>
      <c r="C335" s="131"/>
      <c r="D335" s="131"/>
      <c r="E335" s="131"/>
      <c r="F335" s="131"/>
      <c r="G335" s="131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  <c r="AA335" s="131"/>
      <c r="AB335" s="131"/>
      <c r="AC335" s="131"/>
      <c r="AD335" s="131"/>
      <c r="AE335" s="131"/>
      <c r="AF335" s="131"/>
      <c r="AG335" s="131"/>
      <c r="AH335" s="131"/>
      <c r="AI335" s="131"/>
      <c r="AJ335" s="131"/>
      <c r="AK335" s="131"/>
      <c r="AL335" s="131"/>
      <c r="AM335" s="131"/>
      <c r="AN335" s="131"/>
    </row>
    <row r="336" ht="11.25" customHeight="1">
      <c r="A336" s="131"/>
      <c r="B336" s="131"/>
      <c r="C336" s="131"/>
      <c r="D336" s="131"/>
      <c r="E336" s="131"/>
      <c r="F336" s="131"/>
      <c r="G336" s="131"/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  <c r="AA336" s="131"/>
      <c r="AB336" s="131"/>
      <c r="AC336" s="131"/>
      <c r="AD336" s="131"/>
      <c r="AE336" s="131"/>
      <c r="AF336" s="131"/>
      <c r="AG336" s="131"/>
      <c r="AH336" s="131"/>
      <c r="AI336" s="131"/>
      <c r="AJ336" s="131"/>
      <c r="AK336" s="131"/>
      <c r="AL336" s="131"/>
      <c r="AM336" s="131"/>
      <c r="AN336" s="131"/>
    </row>
    <row r="337" ht="11.25" customHeight="1">
      <c r="A337" s="131"/>
      <c r="B337" s="131"/>
      <c r="C337" s="131"/>
      <c r="D337" s="131"/>
      <c r="E337" s="131"/>
      <c r="F337" s="131"/>
      <c r="G337" s="131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  <c r="AA337" s="131"/>
      <c r="AB337" s="131"/>
      <c r="AC337" s="131"/>
      <c r="AD337" s="131"/>
      <c r="AE337" s="131"/>
      <c r="AF337" s="131"/>
      <c r="AG337" s="131"/>
      <c r="AH337" s="131"/>
      <c r="AI337" s="131"/>
      <c r="AJ337" s="131"/>
      <c r="AK337" s="131"/>
      <c r="AL337" s="131"/>
      <c r="AM337" s="131"/>
      <c r="AN337" s="131"/>
    </row>
    <row r="338" ht="11.25" customHeight="1">
      <c r="A338" s="131"/>
      <c r="B338" s="131"/>
      <c r="C338" s="131"/>
      <c r="D338" s="131"/>
      <c r="E338" s="131"/>
      <c r="F338" s="131"/>
      <c r="G338" s="131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  <c r="AA338" s="131"/>
      <c r="AB338" s="131"/>
      <c r="AC338" s="131"/>
      <c r="AD338" s="131"/>
      <c r="AE338" s="131"/>
      <c r="AF338" s="131"/>
      <c r="AG338" s="131"/>
      <c r="AH338" s="131"/>
      <c r="AI338" s="131"/>
      <c r="AJ338" s="131"/>
      <c r="AK338" s="131"/>
      <c r="AL338" s="131"/>
      <c r="AM338" s="131"/>
      <c r="AN338" s="131"/>
    </row>
    <row r="339" ht="11.25" customHeight="1">
      <c r="A339" s="131"/>
      <c r="B339" s="131"/>
      <c r="C339" s="131"/>
      <c r="D339" s="131"/>
      <c r="E339" s="131"/>
      <c r="F339" s="131"/>
      <c r="G339" s="131"/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  <c r="AA339" s="131"/>
      <c r="AB339" s="131"/>
      <c r="AC339" s="131"/>
      <c r="AD339" s="131"/>
      <c r="AE339" s="131"/>
      <c r="AF339" s="131"/>
      <c r="AG339" s="131"/>
      <c r="AH339" s="131"/>
      <c r="AI339" s="131"/>
      <c r="AJ339" s="131"/>
      <c r="AK339" s="131"/>
      <c r="AL339" s="131"/>
      <c r="AM339" s="131"/>
      <c r="AN339" s="131"/>
    </row>
    <row r="340" ht="11.25" customHeight="1">
      <c r="A340" s="131"/>
      <c r="B340" s="131"/>
      <c r="C340" s="131"/>
      <c r="D340" s="131"/>
      <c r="E340" s="131"/>
      <c r="F340" s="131"/>
      <c r="G340" s="131"/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  <c r="AA340" s="131"/>
      <c r="AB340" s="131"/>
      <c r="AC340" s="131"/>
      <c r="AD340" s="131"/>
      <c r="AE340" s="131"/>
      <c r="AF340" s="131"/>
      <c r="AG340" s="131"/>
      <c r="AH340" s="131"/>
      <c r="AI340" s="131"/>
      <c r="AJ340" s="131"/>
      <c r="AK340" s="131"/>
      <c r="AL340" s="131"/>
      <c r="AM340" s="131"/>
      <c r="AN340" s="131"/>
    </row>
    <row r="341" ht="11.25" customHeight="1">
      <c r="A341" s="131"/>
      <c r="B341" s="131"/>
      <c r="C341" s="131"/>
      <c r="D341" s="131"/>
      <c r="E341" s="131"/>
      <c r="F341" s="131"/>
      <c r="G341" s="131"/>
      <c r="H341" s="131"/>
      <c r="I341" s="131"/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  <c r="AA341" s="131"/>
      <c r="AB341" s="131"/>
      <c r="AC341" s="131"/>
      <c r="AD341" s="131"/>
      <c r="AE341" s="131"/>
      <c r="AF341" s="131"/>
      <c r="AG341" s="131"/>
      <c r="AH341" s="131"/>
      <c r="AI341" s="131"/>
      <c r="AJ341" s="131"/>
      <c r="AK341" s="131"/>
      <c r="AL341" s="131"/>
      <c r="AM341" s="131"/>
      <c r="AN341" s="131"/>
    </row>
    <row r="342" ht="11.25" customHeight="1">
      <c r="A342" s="131"/>
      <c r="B342" s="131"/>
      <c r="C342" s="131"/>
      <c r="D342" s="131"/>
      <c r="E342" s="131"/>
      <c r="F342" s="131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  <c r="AA342" s="131"/>
      <c r="AB342" s="131"/>
      <c r="AC342" s="131"/>
      <c r="AD342" s="131"/>
      <c r="AE342" s="131"/>
      <c r="AF342" s="131"/>
      <c r="AG342" s="131"/>
      <c r="AH342" s="131"/>
      <c r="AI342" s="131"/>
      <c r="AJ342" s="131"/>
      <c r="AK342" s="131"/>
      <c r="AL342" s="131"/>
      <c r="AM342" s="131"/>
      <c r="AN342" s="131"/>
    </row>
    <row r="343" ht="11.25" customHeight="1">
      <c r="A343" s="131"/>
      <c r="B343" s="131"/>
      <c r="C343" s="131"/>
      <c r="D343" s="131"/>
      <c r="E343" s="131"/>
      <c r="F343" s="131"/>
      <c r="G343" s="131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  <c r="AA343" s="131"/>
      <c r="AB343" s="131"/>
      <c r="AC343" s="131"/>
      <c r="AD343" s="131"/>
      <c r="AE343" s="131"/>
      <c r="AF343" s="131"/>
      <c r="AG343" s="131"/>
      <c r="AH343" s="131"/>
      <c r="AI343" s="131"/>
      <c r="AJ343" s="131"/>
      <c r="AK343" s="131"/>
      <c r="AL343" s="131"/>
      <c r="AM343" s="131"/>
      <c r="AN343" s="131"/>
    </row>
    <row r="344" ht="11.25" customHeight="1">
      <c r="A344" s="131"/>
      <c r="B344" s="131"/>
      <c r="C344" s="131"/>
      <c r="D344" s="131"/>
      <c r="E344" s="131"/>
      <c r="F344" s="131"/>
      <c r="G344" s="131"/>
      <c r="H344" s="131"/>
      <c r="I344" s="131"/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  <c r="AA344" s="131"/>
      <c r="AB344" s="131"/>
      <c r="AC344" s="131"/>
      <c r="AD344" s="131"/>
      <c r="AE344" s="131"/>
      <c r="AF344" s="131"/>
      <c r="AG344" s="131"/>
      <c r="AH344" s="131"/>
      <c r="AI344" s="131"/>
      <c r="AJ344" s="131"/>
      <c r="AK344" s="131"/>
      <c r="AL344" s="131"/>
      <c r="AM344" s="131"/>
      <c r="AN344" s="131"/>
    </row>
    <row r="345" ht="11.25" customHeight="1">
      <c r="A345" s="131"/>
      <c r="B345" s="131"/>
      <c r="C345" s="131"/>
      <c r="D345" s="131"/>
      <c r="E345" s="131"/>
      <c r="F345" s="131"/>
      <c r="G345" s="131"/>
      <c r="H345" s="131"/>
      <c r="I345" s="131"/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  <c r="AA345" s="131"/>
      <c r="AB345" s="131"/>
      <c r="AC345" s="131"/>
      <c r="AD345" s="131"/>
      <c r="AE345" s="131"/>
      <c r="AF345" s="131"/>
      <c r="AG345" s="131"/>
      <c r="AH345" s="131"/>
      <c r="AI345" s="131"/>
      <c r="AJ345" s="131"/>
      <c r="AK345" s="131"/>
      <c r="AL345" s="131"/>
      <c r="AM345" s="131"/>
      <c r="AN345" s="131"/>
    </row>
    <row r="346" ht="11.25" customHeight="1">
      <c r="A346" s="131"/>
      <c r="B346" s="131"/>
      <c r="C346" s="131"/>
      <c r="D346" s="131"/>
      <c r="E346" s="131"/>
      <c r="F346" s="131"/>
      <c r="G346" s="131"/>
      <c r="H346" s="131"/>
      <c r="I346" s="131"/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  <c r="AA346" s="131"/>
      <c r="AB346" s="131"/>
      <c r="AC346" s="131"/>
      <c r="AD346" s="131"/>
      <c r="AE346" s="131"/>
      <c r="AF346" s="131"/>
      <c r="AG346" s="131"/>
      <c r="AH346" s="131"/>
      <c r="AI346" s="131"/>
      <c r="AJ346" s="131"/>
      <c r="AK346" s="131"/>
      <c r="AL346" s="131"/>
      <c r="AM346" s="131"/>
      <c r="AN346" s="131"/>
    </row>
    <row r="347" ht="11.25" customHeight="1">
      <c r="A347" s="131"/>
      <c r="B347" s="131"/>
      <c r="C347" s="131"/>
      <c r="D347" s="131"/>
      <c r="E347" s="131"/>
      <c r="F347" s="131"/>
      <c r="G347" s="131"/>
      <c r="H347" s="131"/>
      <c r="I347" s="131"/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  <c r="AA347" s="131"/>
      <c r="AB347" s="131"/>
      <c r="AC347" s="131"/>
      <c r="AD347" s="131"/>
      <c r="AE347" s="131"/>
      <c r="AF347" s="131"/>
      <c r="AG347" s="131"/>
      <c r="AH347" s="131"/>
      <c r="AI347" s="131"/>
      <c r="AJ347" s="131"/>
      <c r="AK347" s="131"/>
      <c r="AL347" s="131"/>
      <c r="AM347" s="131"/>
      <c r="AN347" s="131"/>
    </row>
    <row r="348" ht="11.25" customHeight="1">
      <c r="A348" s="131"/>
      <c r="B348" s="131"/>
      <c r="C348" s="131"/>
      <c r="D348" s="131"/>
      <c r="E348" s="131"/>
      <c r="F348" s="131"/>
      <c r="G348" s="131"/>
      <c r="H348" s="131"/>
      <c r="I348" s="131"/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  <c r="AA348" s="131"/>
      <c r="AB348" s="131"/>
      <c r="AC348" s="131"/>
      <c r="AD348" s="131"/>
      <c r="AE348" s="131"/>
      <c r="AF348" s="131"/>
      <c r="AG348" s="131"/>
      <c r="AH348" s="131"/>
      <c r="AI348" s="131"/>
      <c r="AJ348" s="131"/>
      <c r="AK348" s="131"/>
      <c r="AL348" s="131"/>
      <c r="AM348" s="131"/>
      <c r="AN348" s="131"/>
    </row>
    <row r="349" ht="11.25" customHeight="1">
      <c r="A349" s="131"/>
      <c r="B349" s="131"/>
      <c r="C349" s="131"/>
      <c r="D349" s="131"/>
      <c r="E349" s="131"/>
      <c r="F349" s="131"/>
      <c r="G349" s="131"/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  <c r="AA349" s="131"/>
      <c r="AB349" s="131"/>
      <c r="AC349" s="131"/>
      <c r="AD349" s="131"/>
      <c r="AE349" s="131"/>
      <c r="AF349" s="131"/>
      <c r="AG349" s="131"/>
      <c r="AH349" s="131"/>
      <c r="AI349" s="131"/>
      <c r="AJ349" s="131"/>
      <c r="AK349" s="131"/>
      <c r="AL349" s="131"/>
      <c r="AM349" s="131"/>
      <c r="AN349" s="131"/>
    </row>
    <row r="350" ht="11.25" customHeight="1">
      <c r="A350" s="131"/>
      <c r="B350" s="131"/>
      <c r="C350" s="131"/>
      <c r="D350" s="131"/>
      <c r="E350" s="131"/>
      <c r="F350" s="131"/>
      <c r="G350" s="131"/>
      <c r="H350" s="131"/>
      <c r="I350" s="131"/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  <c r="AA350" s="131"/>
      <c r="AB350" s="131"/>
      <c r="AC350" s="131"/>
      <c r="AD350" s="131"/>
      <c r="AE350" s="131"/>
      <c r="AF350" s="131"/>
      <c r="AG350" s="131"/>
      <c r="AH350" s="131"/>
      <c r="AI350" s="131"/>
      <c r="AJ350" s="131"/>
      <c r="AK350" s="131"/>
      <c r="AL350" s="131"/>
      <c r="AM350" s="131"/>
      <c r="AN350" s="131"/>
    </row>
    <row r="351" ht="11.25" customHeight="1">
      <c r="A351" s="131"/>
      <c r="B351" s="131"/>
      <c r="C351" s="131"/>
      <c r="D351" s="131"/>
      <c r="E351" s="131"/>
      <c r="F351" s="131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  <c r="AA351" s="131"/>
      <c r="AB351" s="131"/>
      <c r="AC351" s="131"/>
      <c r="AD351" s="131"/>
      <c r="AE351" s="131"/>
      <c r="AF351" s="131"/>
      <c r="AG351" s="131"/>
      <c r="AH351" s="131"/>
      <c r="AI351" s="131"/>
      <c r="AJ351" s="131"/>
      <c r="AK351" s="131"/>
      <c r="AL351" s="131"/>
      <c r="AM351" s="131"/>
      <c r="AN351" s="131"/>
    </row>
    <row r="352" ht="11.25" customHeight="1">
      <c r="A352" s="131"/>
      <c r="B352" s="131"/>
      <c r="C352" s="131"/>
      <c r="D352" s="131"/>
      <c r="E352" s="131"/>
      <c r="F352" s="131"/>
      <c r="G352" s="131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  <c r="AA352" s="131"/>
      <c r="AB352" s="131"/>
      <c r="AC352" s="131"/>
      <c r="AD352" s="131"/>
      <c r="AE352" s="131"/>
      <c r="AF352" s="131"/>
      <c r="AG352" s="131"/>
      <c r="AH352" s="131"/>
      <c r="AI352" s="131"/>
      <c r="AJ352" s="131"/>
      <c r="AK352" s="131"/>
      <c r="AL352" s="131"/>
      <c r="AM352" s="131"/>
      <c r="AN352" s="131"/>
    </row>
    <row r="353" ht="11.25" customHeight="1">
      <c r="A353" s="131"/>
      <c r="B353" s="131"/>
      <c r="C353" s="131"/>
      <c r="D353" s="131"/>
      <c r="E353" s="131"/>
      <c r="F353" s="131"/>
      <c r="G353" s="131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1"/>
      <c r="Z353" s="131"/>
      <c r="AA353" s="131"/>
      <c r="AB353" s="131"/>
      <c r="AC353" s="131"/>
      <c r="AD353" s="131"/>
      <c r="AE353" s="131"/>
      <c r="AF353" s="131"/>
      <c r="AG353" s="131"/>
      <c r="AH353" s="131"/>
      <c r="AI353" s="131"/>
      <c r="AJ353" s="131"/>
      <c r="AK353" s="131"/>
      <c r="AL353" s="131"/>
      <c r="AM353" s="131"/>
      <c r="AN353" s="131"/>
    </row>
    <row r="354" ht="11.25" customHeight="1">
      <c r="A354" s="131"/>
      <c r="B354" s="131"/>
      <c r="C354" s="131"/>
      <c r="D354" s="131"/>
      <c r="E354" s="131"/>
      <c r="F354" s="131"/>
      <c r="G354" s="131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/>
      <c r="Z354" s="131"/>
      <c r="AA354" s="131"/>
      <c r="AB354" s="131"/>
      <c r="AC354" s="131"/>
      <c r="AD354" s="131"/>
      <c r="AE354" s="131"/>
      <c r="AF354" s="131"/>
      <c r="AG354" s="131"/>
      <c r="AH354" s="131"/>
      <c r="AI354" s="131"/>
      <c r="AJ354" s="131"/>
      <c r="AK354" s="131"/>
      <c r="AL354" s="131"/>
      <c r="AM354" s="131"/>
      <c r="AN354" s="131"/>
    </row>
    <row r="355" ht="11.25" customHeight="1">
      <c r="A355" s="131"/>
      <c r="B355" s="131"/>
      <c r="C355" s="131"/>
      <c r="D355" s="131"/>
      <c r="E355" s="131"/>
      <c r="F355" s="131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  <c r="AA355" s="131"/>
      <c r="AB355" s="131"/>
      <c r="AC355" s="131"/>
      <c r="AD355" s="131"/>
      <c r="AE355" s="131"/>
      <c r="AF355" s="131"/>
      <c r="AG355" s="131"/>
      <c r="AH355" s="131"/>
      <c r="AI355" s="131"/>
      <c r="AJ355" s="131"/>
      <c r="AK355" s="131"/>
      <c r="AL355" s="131"/>
      <c r="AM355" s="131"/>
      <c r="AN355" s="131"/>
    </row>
    <row r="356" ht="11.25" customHeight="1">
      <c r="A356" s="131"/>
      <c r="B356" s="131"/>
      <c r="C356" s="131"/>
      <c r="D356" s="131"/>
      <c r="E356" s="131"/>
      <c r="F356" s="131"/>
      <c r="G356" s="131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  <c r="AA356" s="131"/>
      <c r="AB356" s="131"/>
      <c r="AC356" s="131"/>
      <c r="AD356" s="131"/>
      <c r="AE356" s="131"/>
      <c r="AF356" s="131"/>
      <c r="AG356" s="131"/>
      <c r="AH356" s="131"/>
      <c r="AI356" s="131"/>
      <c r="AJ356" s="131"/>
      <c r="AK356" s="131"/>
      <c r="AL356" s="131"/>
      <c r="AM356" s="131"/>
      <c r="AN356" s="131"/>
    </row>
    <row r="357" ht="11.25" customHeight="1">
      <c r="A357" s="131"/>
      <c r="B357" s="131"/>
      <c r="C357" s="131"/>
      <c r="D357" s="131"/>
      <c r="E357" s="131"/>
      <c r="F357" s="131"/>
      <c r="G357" s="131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1"/>
      <c r="Z357" s="131"/>
      <c r="AA357" s="131"/>
      <c r="AB357" s="131"/>
      <c r="AC357" s="131"/>
      <c r="AD357" s="131"/>
      <c r="AE357" s="131"/>
      <c r="AF357" s="131"/>
      <c r="AG357" s="131"/>
      <c r="AH357" s="131"/>
      <c r="AI357" s="131"/>
      <c r="AJ357" s="131"/>
      <c r="AK357" s="131"/>
      <c r="AL357" s="131"/>
      <c r="AM357" s="131"/>
      <c r="AN357" s="131"/>
    </row>
    <row r="358" ht="11.25" customHeight="1">
      <c r="A358" s="131"/>
      <c r="B358" s="131"/>
      <c r="C358" s="131"/>
      <c r="D358" s="131"/>
      <c r="E358" s="131"/>
      <c r="F358" s="131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  <c r="AA358" s="131"/>
      <c r="AB358" s="131"/>
      <c r="AC358" s="131"/>
      <c r="AD358" s="131"/>
      <c r="AE358" s="131"/>
      <c r="AF358" s="131"/>
      <c r="AG358" s="131"/>
      <c r="AH358" s="131"/>
      <c r="AI358" s="131"/>
      <c r="AJ358" s="131"/>
      <c r="AK358" s="131"/>
      <c r="AL358" s="131"/>
      <c r="AM358" s="131"/>
      <c r="AN358" s="131"/>
    </row>
    <row r="359" ht="11.25" customHeight="1">
      <c r="A359" s="131"/>
      <c r="B359" s="131"/>
      <c r="C359" s="131"/>
      <c r="D359" s="131"/>
      <c r="E359" s="131"/>
      <c r="F359" s="131"/>
      <c r="G359" s="131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  <c r="AA359" s="131"/>
      <c r="AB359" s="131"/>
      <c r="AC359" s="131"/>
      <c r="AD359" s="131"/>
      <c r="AE359" s="131"/>
      <c r="AF359" s="131"/>
      <c r="AG359" s="131"/>
      <c r="AH359" s="131"/>
      <c r="AI359" s="131"/>
      <c r="AJ359" s="131"/>
      <c r="AK359" s="131"/>
      <c r="AL359" s="131"/>
      <c r="AM359" s="131"/>
      <c r="AN359" s="131"/>
    </row>
    <row r="360" ht="11.25" customHeight="1">
      <c r="A360" s="131"/>
      <c r="B360" s="131"/>
      <c r="C360" s="131"/>
      <c r="D360" s="131"/>
      <c r="E360" s="131"/>
      <c r="F360" s="131"/>
      <c r="G360" s="131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1"/>
      <c r="Z360" s="131"/>
      <c r="AA360" s="131"/>
      <c r="AB360" s="131"/>
      <c r="AC360" s="131"/>
      <c r="AD360" s="131"/>
      <c r="AE360" s="131"/>
      <c r="AF360" s="131"/>
      <c r="AG360" s="131"/>
      <c r="AH360" s="131"/>
      <c r="AI360" s="131"/>
      <c r="AJ360" s="131"/>
      <c r="AK360" s="131"/>
      <c r="AL360" s="131"/>
      <c r="AM360" s="131"/>
      <c r="AN360" s="131"/>
    </row>
    <row r="361" ht="11.25" customHeight="1">
      <c r="A361" s="131"/>
      <c r="B361" s="131"/>
      <c r="C361" s="131"/>
      <c r="D361" s="131"/>
      <c r="E361" s="131"/>
      <c r="F361" s="131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  <c r="AA361" s="131"/>
      <c r="AB361" s="131"/>
      <c r="AC361" s="131"/>
      <c r="AD361" s="131"/>
      <c r="AE361" s="131"/>
      <c r="AF361" s="131"/>
      <c r="AG361" s="131"/>
      <c r="AH361" s="131"/>
      <c r="AI361" s="131"/>
      <c r="AJ361" s="131"/>
      <c r="AK361" s="131"/>
      <c r="AL361" s="131"/>
      <c r="AM361" s="131"/>
      <c r="AN361" s="131"/>
    </row>
    <row r="362" ht="11.25" customHeight="1">
      <c r="A362" s="131"/>
      <c r="B362" s="131"/>
      <c r="C362" s="131"/>
      <c r="D362" s="131"/>
      <c r="E362" s="131"/>
      <c r="F362" s="131"/>
      <c r="G362" s="131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  <c r="AA362" s="131"/>
      <c r="AB362" s="131"/>
      <c r="AC362" s="131"/>
      <c r="AD362" s="131"/>
      <c r="AE362" s="131"/>
      <c r="AF362" s="131"/>
      <c r="AG362" s="131"/>
      <c r="AH362" s="131"/>
      <c r="AI362" s="131"/>
      <c r="AJ362" s="131"/>
      <c r="AK362" s="131"/>
      <c r="AL362" s="131"/>
      <c r="AM362" s="131"/>
      <c r="AN362" s="131"/>
    </row>
    <row r="363" ht="11.25" customHeight="1">
      <c r="A363" s="131"/>
      <c r="B363" s="131"/>
      <c r="C363" s="131"/>
      <c r="D363" s="131"/>
      <c r="E363" s="131"/>
      <c r="F363" s="131"/>
      <c r="G363" s="131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  <c r="AA363" s="131"/>
      <c r="AB363" s="131"/>
      <c r="AC363" s="131"/>
      <c r="AD363" s="131"/>
      <c r="AE363" s="131"/>
      <c r="AF363" s="131"/>
      <c r="AG363" s="131"/>
      <c r="AH363" s="131"/>
      <c r="AI363" s="131"/>
      <c r="AJ363" s="131"/>
      <c r="AK363" s="131"/>
      <c r="AL363" s="131"/>
      <c r="AM363" s="131"/>
      <c r="AN363" s="131"/>
    </row>
    <row r="364" ht="11.25" customHeight="1">
      <c r="A364" s="131"/>
      <c r="B364" s="131"/>
      <c r="C364" s="131"/>
      <c r="D364" s="131"/>
      <c r="E364" s="131"/>
      <c r="F364" s="131"/>
      <c r="G364" s="131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  <c r="AA364" s="131"/>
      <c r="AB364" s="131"/>
      <c r="AC364" s="131"/>
      <c r="AD364" s="131"/>
      <c r="AE364" s="131"/>
      <c r="AF364" s="131"/>
      <c r="AG364" s="131"/>
      <c r="AH364" s="131"/>
      <c r="AI364" s="131"/>
      <c r="AJ364" s="131"/>
      <c r="AK364" s="131"/>
      <c r="AL364" s="131"/>
      <c r="AM364" s="131"/>
      <c r="AN364" s="131"/>
    </row>
    <row r="365" ht="11.25" customHeight="1">
      <c r="A365" s="131"/>
      <c r="B365" s="131"/>
      <c r="C365" s="131"/>
      <c r="D365" s="131"/>
      <c r="E365" s="131"/>
      <c r="F365" s="131"/>
      <c r="G365" s="131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1"/>
      <c r="Z365" s="131"/>
      <c r="AA365" s="131"/>
      <c r="AB365" s="131"/>
      <c r="AC365" s="131"/>
      <c r="AD365" s="131"/>
      <c r="AE365" s="131"/>
      <c r="AF365" s="131"/>
      <c r="AG365" s="131"/>
      <c r="AH365" s="131"/>
      <c r="AI365" s="131"/>
      <c r="AJ365" s="131"/>
      <c r="AK365" s="131"/>
      <c r="AL365" s="131"/>
      <c r="AM365" s="131"/>
      <c r="AN365" s="131"/>
    </row>
    <row r="366" ht="11.25" customHeight="1">
      <c r="A366" s="131"/>
      <c r="B366" s="131"/>
      <c r="C366" s="131"/>
      <c r="D366" s="131"/>
      <c r="E366" s="131"/>
      <c r="F366" s="131"/>
      <c r="G366" s="131"/>
      <c r="H366" s="131"/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  <c r="AA366" s="131"/>
      <c r="AB366" s="131"/>
      <c r="AC366" s="131"/>
      <c r="AD366" s="131"/>
      <c r="AE366" s="131"/>
      <c r="AF366" s="131"/>
      <c r="AG366" s="131"/>
      <c r="AH366" s="131"/>
      <c r="AI366" s="131"/>
      <c r="AJ366" s="131"/>
      <c r="AK366" s="131"/>
      <c r="AL366" s="131"/>
      <c r="AM366" s="131"/>
      <c r="AN366" s="131"/>
    </row>
    <row r="367" ht="11.25" customHeight="1">
      <c r="A367" s="131"/>
      <c r="B367" s="131"/>
      <c r="C367" s="131"/>
      <c r="D367" s="131"/>
      <c r="E367" s="131"/>
      <c r="F367" s="131"/>
      <c r="G367" s="131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  <c r="AA367" s="131"/>
      <c r="AB367" s="131"/>
      <c r="AC367" s="131"/>
      <c r="AD367" s="131"/>
      <c r="AE367" s="131"/>
      <c r="AF367" s="131"/>
      <c r="AG367" s="131"/>
      <c r="AH367" s="131"/>
      <c r="AI367" s="131"/>
      <c r="AJ367" s="131"/>
      <c r="AK367" s="131"/>
      <c r="AL367" s="131"/>
      <c r="AM367" s="131"/>
      <c r="AN367" s="131"/>
    </row>
    <row r="368" ht="11.25" customHeight="1">
      <c r="A368" s="131"/>
      <c r="B368" s="131"/>
      <c r="C368" s="131"/>
      <c r="D368" s="131"/>
      <c r="E368" s="131"/>
      <c r="F368" s="131"/>
      <c r="G368" s="131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  <c r="AA368" s="131"/>
      <c r="AB368" s="131"/>
      <c r="AC368" s="131"/>
      <c r="AD368" s="131"/>
      <c r="AE368" s="131"/>
      <c r="AF368" s="131"/>
      <c r="AG368" s="131"/>
      <c r="AH368" s="131"/>
      <c r="AI368" s="131"/>
      <c r="AJ368" s="131"/>
      <c r="AK368" s="131"/>
      <c r="AL368" s="131"/>
      <c r="AM368" s="131"/>
      <c r="AN368" s="131"/>
    </row>
    <row r="369" ht="11.25" customHeight="1">
      <c r="A369" s="131"/>
      <c r="B369" s="131"/>
      <c r="C369" s="131"/>
      <c r="D369" s="131"/>
      <c r="E369" s="131"/>
      <c r="F369" s="131"/>
      <c r="G369" s="131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  <c r="AA369" s="131"/>
      <c r="AB369" s="131"/>
      <c r="AC369" s="131"/>
      <c r="AD369" s="131"/>
      <c r="AE369" s="131"/>
      <c r="AF369" s="131"/>
      <c r="AG369" s="131"/>
      <c r="AH369" s="131"/>
      <c r="AI369" s="131"/>
      <c r="AJ369" s="131"/>
      <c r="AK369" s="131"/>
      <c r="AL369" s="131"/>
      <c r="AM369" s="131"/>
      <c r="AN369" s="131"/>
    </row>
    <row r="370" ht="11.25" customHeight="1">
      <c r="A370" s="131"/>
      <c r="B370" s="131"/>
      <c r="C370" s="131"/>
      <c r="D370" s="131"/>
      <c r="E370" s="131"/>
      <c r="F370" s="131"/>
      <c r="G370" s="131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  <c r="AA370" s="131"/>
      <c r="AB370" s="131"/>
      <c r="AC370" s="131"/>
      <c r="AD370" s="131"/>
      <c r="AE370" s="131"/>
      <c r="AF370" s="131"/>
      <c r="AG370" s="131"/>
      <c r="AH370" s="131"/>
      <c r="AI370" s="131"/>
      <c r="AJ370" s="131"/>
      <c r="AK370" s="131"/>
      <c r="AL370" s="131"/>
      <c r="AM370" s="131"/>
      <c r="AN370" s="131"/>
    </row>
    <row r="371" ht="11.25" customHeight="1">
      <c r="A371" s="131"/>
      <c r="B371" s="131"/>
      <c r="C371" s="131"/>
      <c r="D371" s="131"/>
      <c r="E371" s="131"/>
      <c r="F371" s="131"/>
      <c r="G371" s="131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  <c r="AA371" s="131"/>
      <c r="AB371" s="131"/>
      <c r="AC371" s="131"/>
      <c r="AD371" s="131"/>
      <c r="AE371" s="131"/>
      <c r="AF371" s="131"/>
      <c r="AG371" s="131"/>
      <c r="AH371" s="131"/>
      <c r="AI371" s="131"/>
      <c r="AJ371" s="131"/>
      <c r="AK371" s="131"/>
      <c r="AL371" s="131"/>
      <c r="AM371" s="131"/>
      <c r="AN371" s="131"/>
    </row>
    <row r="372" ht="11.25" customHeight="1">
      <c r="A372" s="131"/>
      <c r="B372" s="131"/>
      <c r="C372" s="131"/>
      <c r="D372" s="131"/>
      <c r="E372" s="131"/>
      <c r="F372" s="131"/>
      <c r="G372" s="131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  <c r="AA372" s="131"/>
      <c r="AB372" s="131"/>
      <c r="AC372" s="131"/>
      <c r="AD372" s="131"/>
      <c r="AE372" s="131"/>
      <c r="AF372" s="131"/>
      <c r="AG372" s="131"/>
      <c r="AH372" s="131"/>
      <c r="AI372" s="131"/>
      <c r="AJ372" s="131"/>
      <c r="AK372" s="131"/>
      <c r="AL372" s="131"/>
      <c r="AM372" s="131"/>
      <c r="AN372" s="131"/>
    </row>
    <row r="373" ht="11.25" customHeight="1">
      <c r="A373" s="131"/>
      <c r="B373" s="131"/>
      <c r="C373" s="131"/>
      <c r="D373" s="131"/>
      <c r="E373" s="131"/>
      <c r="F373" s="131"/>
      <c r="G373" s="131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  <c r="AA373" s="131"/>
      <c r="AB373" s="131"/>
      <c r="AC373" s="131"/>
      <c r="AD373" s="131"/>
      <c r="AE373" s="131"/>
      <c r="AF373" s="131"/>
      <c r="AG373" s="131"/>
      <c r="AH373" s="131"/>
      <c r="AI373" s="131"/>
      <c r="AJ373" s="131"/>
      <c r="AK373" s="131"/>
      <c r="AL373" s="131"/>
      <c r="AM373" s="131"/>
      <c r="AN373" s="131"/>
    </row>
    <row r="374" ht="11.25" customHeight="1">
      <c r="A374" s="131"/>
      <c r="B374" s="131"/>
      <c r="C374" s="131"/>
      <c r="D374" s="131"/>
      <c r="E374" s="131"/>
      <c r="F374" s="131"/>
      <c r="G374" s="131"/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  <c r="AA374" s="131"/>
      <c r="AB374" s="131"/>
      <c r="AC374" s="131"/>
      <c r="AD374" s="131"/>
      <c r="AE374" s="131"/>
      <c r="AF374" s="131"/>
      <c r="AG374" s="131"/>
      <c r="AH374" s="131"/>
      <c r="AI374" s="131"/>
      <c r="AJ374" s="131"/>
      <c r="AK374" s="131"/>
      <c r="AL374" s="131"/>
      <c r="AM374" s="131"/>
      <c r="AN374" s="131"/>
    </row>
    <row r="375" ht="11.25" customHeight="1">
      <c r="A375" s="131"/>
      <c r="B375" s="131"/>
      <c r="C375" s="131"/>
      <c r="D375" s="131"/>
      <c r="E375" s="131"/>
      <c r="F375" s="131"/>
      <c r="G375" s="131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  <c r="AA375" s="131"/>
      <c r="AB375" s="131"/>
      <c r="AC375" s="131"/>
      <c r="AD375" s="131"/>
      <c r="AE375" s="131"/>
      <c r="AF375" s="131"/>
      <c r="AG375" s="131"/>
      <c r="AH375" s="131"/>
      <c r="AI375" s="131"/>
      <c r="AJ375" s="131"/>
      <c r="AK375" s="131"/>
      <c r="AL375" s="131"/>
      <c r="AM375" s="131"/>
      <c r="AN375" s="131"/>
    </row>
    <row r="376" ht="11.25" customHeight="1">
      <c r="A376" s="131"/>
      <c r="B376" s="131"/>
      <c r="C376" s="131"/>
      <c r="D376" s="131"/>
      <c r="E376" s="131"/>
      <c r="F376" s="131"/>
      <c r="G376" s="131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  <c r="AA376" s="131"/>
      <c r="AB376" s="131"/>
      <c r="AC376" s="131"/>
      <c r="AD376" s="131"/>
      <c r="AE376" s="131"/>
      <c r="AF376" s="131"/>
      <c r="AG376" s="131"/>
      <c r="AH376" s="131"/>
      <c r="AI376" s="131"/>
      <c r="AJ376" s="131"/>
      <c r="AK376" s="131"/>
      <c r="AL376" s="131"/>
      <c r="AM376" s="131"/>
      <c r="AN376" s="131"/>
    </row>
    <row r="377" ht="11.25" customHeight="1">
      <c r="A377" s="131"/>
      <c r="B377" s="131"/>
      <c r="C377" s="131"/>
      <c r="D377" s="131"/>
      <c r="E377" s="131"/>
      <c r="F377" s="131"/>
      <c r="G377" s="131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  <c r="AA377" s="131"/>
      <c r="AB377" s="131"/>
      <c r="AC377" s="131"/>
      <c r="AD377" s="131"/>
      <c r="AE377" s="131"/>
      <c r="AF377" s="131"/>
      <c r="AG377" s="131"/>
      <c r="AH377" s="131"/>
      <c r="AI377" s="131"/>
      <c r="AJ377" s="131"/>
      <c r="AK377" s="131"/>
      <c r="AL377" s="131"/>
      <c r="AM377" s="131"/>
      <c r="AN377" s="131"/>
    </row>
    <row r="378" ht="11.25" customHeight="1">
      <c r="A378" s="131"/>
      <c r="B378" s="131"/>
      <c r="C378" s="131"/>
      <c r="D378" s="131"/>
      <c r="E378" s="131"/>
      <c r="F378" s="131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  <c r="AA378" s="131"/>
      <c r="AB378" s="131"/>
      <c r="AC378" s="131"/>
      <c r="AD378" s="131"/>
      <c r="AE378" s="131"/>
      <c r="AF378" s="131"/>
      <c r="AG378" s="131"/>
      <c r="AH378" s="131"/>
      <c r="AI378" s="131"/>
      <c r="AJ378" s="131"/>
      <c r="AK378" s="131"/>
      <c r="AL378" s="131"/>
      <c r="AM378" s="131"/>
      <c r="AN378" s="131"/>
    </row>
    <row r="379" ht="11.25" customHeight="1">
      <c r="A379" s="131"/>
      <c r="B379" s="131"/>
      <c r="C379" s="131"/>
      <c r="D379" s="131"/>
      <c r="E379" s="131"/>
      <c r="F379" s="131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31"/>
      <c r="AC379" s="131"/>
      <c r="AD379" s="131"/>
      <c r="AE379" s="131"/>
      <c r="AF379" s="131"/>
      <c r="AG379" s="131"/>
      <c r="AH379" s="131"/>
      <c r="AI379" s="131"/>
      <c r="AJ379" s="131"/>
      <c r="AK379" s="131"/>
      <c r="AL379" s="131"/>
      <c r="AM379" s="131"/>
      <c r="AN379" s="131"/>
    </row>
    <row r="380" ht="11.25" customHeight="1">
      <c r="A380" s="131"/>
      <c r="B380" s="131"/>
      <c r="C380" s="131"/>
      <c r="D380" s="131"/>
      <c r="E380" s="131"/>
      <c r="F380" s="131"/>
      <c r="G380" s="131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  <c r="Z380" s="131"/>
      <c r="AA380" s="131"/>
      <c r="AB380" s="131"/>
      <c r="AC380" s="131"/>
      <c r="AD380" s="131"/>
      <c r="AE380" s="131"/>
      <c r="AF380" s="131"/>
      <c r="AG380" s="131"/>
      <c r="AH380" s="131"/>
      <c r="AI380" s="131"/>
      <c r="AJ380" s="131"/>
      <c r="AK380" s="131"/>
      <c r="AL380" s="131"/>
      <c r="AM380" s="131"/>
      <c r="AN380" s="131"/>
    </row>
    <row r="381" ht="11.25" customHeight="1">
      <c r="A381" s="131"/>
      <c r="B381" s="131"/>
      <c r="C381" s="131"/>
      <c r="D381" s="131"/>
      <c r="E381" s="131"/>
      <c r="F381" s="131"/>
      <c r="G381" s="131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  <c r="AA381" s="131"/>
      <c r="AB381" s="131"/>
      <c r="AC381" s="131"/>
      <c r="AD381" s="131"/>
      <c r="AE381" s="131"/>
      <c r="AF381" s="131"/>
      <c r="AG381" s="131"/>
      <c r="AH381" s="131"/>
      <c r="AI381" s="131"/>
      <c r="AJ381" s="131"/>
      <c r="AK381" s="131"/>
      <c r="AL381" s="131"/>
      <c r="AM381" s="131"/>
      <c r="AN381" s="131"/>
    </row>
    <row r="382" ht="11.25" customHeight="1">
      <c r="A382" s="131"/>
      <c r="B382" s="131"/>
      <c r="C382" s="131"/>
      <c r="D382" s="131"/>
      <c r="E382" s="131"/>
      <c r="F382" s="131"/>
      <c r="G382" s="131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  <c r="AA382" s="131"/>
      <c r="AB382" s="131"/>
      <c r="AC382" s="131"/>
      <c r="AD382" s="131"/>
      <c r="AE382" s="131"/>
      <c r="AF382" s="131"/>
      <c r="AG382" s="131"/>
      <c r="AH382" s="131"/>
      <c r="AI382" s="131"/>
      <c r="AJ382" s="131"/>
      <c r="AK382" s="131"/>
      <c r="AL382" s="131"/>
      <c r="AM382" s="131"/>
      <c r="AN382" s="131"/>
    </row>
    <row r="383" ht="11.25" customHeight="1">
      <c r="A383" s="131"/>
      <c r="B383" s="131"/>
      <c r="C383" s="131"/>
      <c r="D383" s="131"/>
      <c r="E383" s="131"/>
      <c r="F383" s="131"/>
      <c r="G383" s="131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  <c r="Z383" s="131"/>
      <c r="AA383" s="131"/>
      <c r="AB383" s="131"/>
      <c r="AC383" s="131"/>
      <c r="AD383" s="131"/>
      <c r="AE383" s="131"/>
      <c r="AF383" s="131"/>
      <c r="AG383" s="131"/>
      <c r="AH383" s="131"/>
      <c r="AI383" s="131"/>
      <c r="AJ383" s="131"/>
      <c r="AK383" s="131"/>
      <c r="AL383" s="131"/>
      <c r="AM383" s="131"/>
      <c r="AN383" s="131"/>
    </row>
    <row r="384" ht="11.25" customHeight="1">
      <c r="A384" s="131"/>
      <c r="B384" s="131"/>
      <c r="C384" s="131"/>
      <c r="D384" s="131"/>
      <c r="E384" s="131"/>
      <c r="F384" s="131"/>
      <c r="G384" s="131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  <c r="AA384" s="131"/>
      <c r="AB384" s="131"/>
      <c r="AC384" s="131"/>
      <c r="AD384" s="131"/>
      <c r="AE384" s="131"/>
      <c r="AF384" s="131"/>
      <c r="AG384" s="131"/>
      <c r="AH384" s="131"/>
      <c r="AI384" s="131"/>
      <c r="AJ384" s="131"/>
      <c r="AK384" s="131"/>
      <c r="AL384" s="131"/>
      <c r="AM384" s="131"/>
      <c r="AN384" s="131"/>
    </row>
    <row r="385" ht="11.25" customHeight="1">
      <c r="A385" s="131"/>
      <c r="B385" s="131"/>
      <c r="C385" s="131"/>
      <c r="D385" s="131"/>
      <c r="E385" s="131"/>
      <c r="F385" s="131"/>
      <c r="G385" s="131"/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  <c r="AA385" s="131"/>
      <c r="AB385" s="131"/>
      <c r="AC385" s="131"/>
      <c r="AD385" s="131"/>
      <c r="AE385" s="131"/>
      <c r="AF385" s="131"/>
      <c r="AG385" s="131"/>
      <c r="AH385" s="131"/>
      <c r="AI385" s="131"/>
      <c r="AJ385" s="131"/>
      <c r="AK385" s="131"/>
      <c r="AL385" s="131"/>
      <c r="AM385" s="131"/>
      <c r="AN385" s="131"/>
    </row>
    <row r="386" ht="11.25" customHeight="1">
      <c r="A386" s="131"/>
      <c r="B386" s="131"/>
      <c r="C386" s="131"/>
      <c r="D386" s="131"/>
      <c r="E386" s="131"/>
      <c r="F386" s="131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  <c r="AA386" s="131"/>
      <c r="AB386" s="131"/>
      <c r="AC386" s="131"/>
      <c r="AD386" s="131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</row>
    <row r="387" ht="11.25" customHeight="1">
      <c r="A387" s="131"/>
      <c r="B387" s="131"/>
      <c r="C387" s="131"/>
      <c r="D387" s="131"/>
      <c r="E387" s="131"/>
      <c r="F387" s="131"/>
      <c r="G387" s="131"/>
      <c r="H387" s="131"/>
      <c r="I387" s="131"/>
      <c r="J387" s="131"/>
      <c r="K387" s="131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1"/>
      <c r="Z387" s="131"/>
      <c r="AA387" s="131"/>
      <c r="AB387" s="131"/>
      <c r="AC387" s="131"/>
      <c r="AD387" s="131"/>
      <c r="AE387" s="131"/>
      <c r="AF387" s="131"/>
      <c r="AG387" s="131"/>
      <c r="AH387" s="131"/>
      <c r="AI387" s="131"/>
      <c r="AJ387" s="131"/>
      <c r="AK387" s="131"/>
      <c r="AL387" s="131"/>
      <c r="AM387" s="131"/>
      <c r="AN387" s="131"/>
    </row>
    <row r="388" ht="11.25" customHeight="1">
      <c r="A388" s="131"/>
      <c r="B388" s="131"/>
      <c r="C388" s="131"/>
      <c r="D388" s="131"/>
      <c r="E388" s="131"/>
      <c r="F388" s="131"/>
      <c r="G388" s="131"/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  <c r="Z388" s="131"/>
      <c r="AA388" s="131"/>
      <c r="AB388" s="131"/>
      <c r="AC388" s="131"/>
      <c r="AD388" s="131"/>
      <c r="AE388" s="131"/>
      <c r="AF388" s="131"/>
      <c r="AG388" s="131"/>
      <c r="AH388" s="131"/>
      <c r="AI388" s="131"/>
      <c r="AJ388" s="131"/>
      <c r="AK388" s="131"/>
      <c r="AL388" s="131"/>
      <c r="AM388" s="131"/>
      <c r="AN388" s="131"/>
    </row>
    <row r="389" ht="11.25" customHeight="1">
      <c r="A389" s="131"/>
      <c r="B389" s="131"/>
      <c r="C389" s="131"/>
      <c r="D389" s="131"/>
      <c r="E389" s="131"/>
      <c r="F389" s="131"/>
      <c r="G389" s="131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  <c r="AA389" s="131"/>
      <c r="AB389" s="131"/>
      <c r="AC389" s="131"/>
      <c r="AD389" s="131"/>
      <c r="AE389" s="131"/>
      <c r="AF389" s="131"/>
      <c r="AG389" s="131"/>
      <c r="AH389" s="131"/>
      <c r="AI389" s="131"/>
      <c r="AJ389" s="131"/>
      <c r="AK389" s="131"/>
      <c r="AL389" s="131"/>
      <c r="AM389" s="131"/>
      <c r="AN389" s="131"/>
    </row>
    <row r="390" ht="11.25" customHeight="1">
      <c r="A390" s="131"/>
      <c r="B390" s="131"/>
      <c r="C390" s="131"/>
      <c r="D390" s="131"/>
      <c r="E390" s="131"/>
      <c r="F390" s="131"/>
      <c r="G390" s="131"/>
      <c r="H390" s="131"/>
      <c r="I390" s="131"/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1"/>
      <c r="Z390" s="131"/>
      <c r="AA390" s="131"/>
      <c r="AB390" s="131"/>
      <c r="AC390" s="131"/>
      <c r="AD390" s="131"/>
      <c r="AE390" s="131"/>
      <c r="AF390" s="131"/>
      <c r="AG390" s="131"/>
      <c r="AH390" s="131"/>
      <c r="AI390" s="131"/>
      <c r="AJ390" s="131"/>
      <c r="AK390" s="131"/>
      <c r="AL390" s="131"/>
      <c r="AM390" s="131"/>
      <c r="AN390" s="131"/>
    </row>
    <row r="391" ht="11.25" customHeight="1">
      <c r="A391" s="131"/>
      <c r="B391" s="131"/>
      <c r="C391" s="131"/>
      <c r="D391" s="131"/>
      <c r="E391" s="131"/>
      <c r="F391" s="131"/>
      <c r="G391" s="131"/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  <c r="AA391" s="131"/>
      <c r="AB391" s="131"/>
      <c r="AC391" s="131"/>
      <c r="AD391" s="131"/>
      <c r="AE391" s="131"/>
      <c r="AF391" s="131"/>
      <c r="AG391" s="131"/>
      <c r="AH391" s="131"/>
      <c r="AI391" s="131"/>
      <c r="AJ391" s="131"/>
      <c r="AK391" s="131"/>
      <c r="AL391" s="131"/>
      <c r="AM391" s="131"/>
      <c r="AN391" s="131"/>
    </row>
    <row r="392" ht="11.25" customHeight="1">
      <c r="A392" s="131"/>
      <c r="B392" s="131"/>
      <c r="C392" s="131"/>
      <c r="D392" s="131"/>
      <c r="E392" s="131"/>
      <c r="F392" s="131"/>
      <c r="G392" s="131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1"/>
      <c r="Z392" s="131"/>
      <c r="AA392" s="131"/>
      <c r="AB392" s="131"/>
      <c r="AC392" s="131"/>
      <c r="AD392" s="131"/>
      <c r="AE392" s="131"/>
      <c r="AF392" s="131"/>
      <c r="AG392" s="131"/>
      <c r="AH392" s="131"/>
      <c r="AI392" s="131"/>
      <c r="AJ392" s="131"/>
      <c r="AK392" s="131"/>
      <c r="AL392" s="131"/>
      <c r="AM392" s="131"/>
      <c r="AN392" s="131"/>
    </row>
    <row r="393" ht="11.25" customHeight="1">
      <c r="A393" s="131"/>
      <c r="B393" s="131"/>
      <c r="C393" s="131"/>
      <c r="D393" s="131"/>
      <c r="E393" s="131"/>
      <c r="F393" s="131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  <c r="AA393" s="131"/>
      <c r="AB393" s="131"/>
      <c r="AC393" s="131"/>
      <c r="AD393" s="131"/>
      <c r="AE393" s="131"/>
      <c r="AF393" s="131"/>
      <c r="AG393" s="131"/>
      <c r="AH393" s="131"/>
      <c r="AI393" s="131"/>
      <c r="AJ393" s="131"/>
      <c r="AK393" s="131"/>
      <c r="AL393" s="131"/>
      <c r="AM393" s="131"/>
      <c r="AN393" s="131"/>
    </row>
    <row r="394" ht="11.25" customHeight="1">
      <c r="A394" s="131"/>
      <c r="B394" s="131"/>
      <c r="C394" s="131"/>
      <c r="D394" s="131"/>
      <c r="E394" s="131"/>
      <c r="F394" s="131"/>
      <c r="G394" s="131"/>
      <c r="H394" s="131"/>
      <c r="I394" s="131"/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1"/>
      <c r="Z394" s="131"/>
      <c r="AA394" s="131"/>
      <c r="AB394" s="131"/>
      <c r="AC394" s="131"/>
      <c r="AD394" s="131"/>
      <c r="AE394" s="131"/>
      <c r="AF394" s="131"/>
      <c r="AG394" s="131"/>
      <c r="AH394" s="131"/>
      <c r="AI394" s="131"/>
      <c r="AJ394" s="131"/>
      <c r="AK394" s="131"/>
      <c r="AL394" s="131"/>
      <c r="AM394" s="131"/>
      <c r="AN394" s="131"/>
    </row>
    <row r="395" ht="11.25" customHeight="1">
      <c r="A395" s="131"/>
      <c r="B395" s="131"/>
      <c r="C395" s="131"/>
      <c r="D395" s="131"/>
      <c r="E395" s="131"/>
      <c r="F395" s="131"/>
      <c r="G395" s="131"/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1"/>
      <c r="Z395" s="131"/>
      <c r="AA395" s="131"/>
      <c r="AB395" s="131"/>
      <c r="AC395" s="131"/>
      <c r="AD395" s="131"/>
      <c r="AE395" s="131"/>
      <c r="AF395" s="131"/>
      <c r="AG395" s="131"/>
      <c r="AH395" s="131"/>
      <c r="AI395" s="131"/>
      <c r="AJ395" s="131"/>
      <c r="AK395" s="131"/>
      <c r="AL395" s="131"/>
      <c r="AM395" s="131"/>
      <c r="AN395" s="131"/>
    </row>
    <row r="396" ht="11.25" customHeight="1">
      <c r="A396" s="131"/>
      <c r="B396" s="131"/>
      <c r="C396" s="131"/>
      <c r="D396" s="131"/>
      <c r="E396" s="131"/>
      <c r="F396" s="131"/>
      <c r="G396" s="131"/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1"/>
      <c r="Z396" s="131"/>
      <c r="AA396" s="131"/>
      <c r="AB396" s="131"/>
      <c r="AC396" s="131"/>
      <c r="AD396" s="131"/>
      <c r="AE396" s="131"/>
      <c r="AF396" s="131"/>
      <c r="AG396" s="131"/>
      <c r="AH396" s="131"/>
      <c r="AI396" s="131"/>
      <c r="AJ396" s="131"/>
      <c r="AK396" s="131"/>
      <c r="AL396" s="131"/>
      <c r="AM396" s="131"/>
      <c r="AN396" s="131"/>
    </row>
    <row r="397" ht="11.25" customHeight="1">
      <c r="A397" s="131"/>
      <c r="B397" s="131"/>
      <c r="C397" s="131"/>
      <c r="D397" s="131"/>
      <c r="E397" s="131"/>
      <c r="F397" s="131"/>
      <c r="G397" s="131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  <c r="AA397" s="131"/>
      <c r="AB397" s="131"/>
      <c r="AC397" s="131"/>
      <c r="AD397" s="131"/>
      <c r="AE397" s="131"/>
      <c r="AF397" s="131"/>
      <c r="AG397" s="131"/>
      <c r="AH397" s="131"/>
      <c r="AI397" s="131"/>
      <c r="AJ397" s="131"/>
      <c r="AK397" s="131"/>
      <c r="AL397" s="131"/>
      <c r="AM397" s="131"/>
      <c r="AN397" s="131"/>
    </row>
    <row r="398" ht="11.25" customHeight="1">
      <c r="A398" s="131"/>
      <c r="B398" s="131"/>
      <c r="C398" s="131"/>
      <c r="D398" s="131"/>
      <c r="E398" s="131"/>
      <c r="F398" s="131"/>
      <c r="G398" s="131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  <c r="AA398" s="131"/>
      <c r="AB398" s="131"/>
      <c r="AC398" s="131"/>
      <c r="AD398" s="131"/>
      <c r="AE398" s="131"/>
      <c r="AF398" s="131"/>
      <c r="AG398" s="131"/>
      <c r="AH398" s="131"/>
      <c r="AI398" s="131"/>
      <c r="AJ398" s="131"/>
      <c r="AK398" s="131"/>
      <c r="AL398" s="131"/>
      <c r="AM398" s="131"/>
      <c r="AN398" s="131"/>
    </row>
    <row r="399" ht="11.25" customHeight="1">
      <c r="A399" s="131"/>
      <c r="B399" s="131"/>
      <c r="C399" s="131"/>
      <c r="D399" s="131"/>
      <c r="E399" s="131"/>
      <c r="F399" s="131"/>
      <c r="G399" s="131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  <c r="AA399" s="131"/>
      <c r="AB399" s="131"/>
      <c r="AC399" s="131"/>
      <c r="AD399" s="131"/>
      <c r="AE399" s="131"/>
      <c r="AF399" s="131"/>
      <c r="AG399" s="131"/>
      <c r="AH399" s="131"/>
      <c r="AI399" s="131"/>
      <c r="AJ399" s="131"/>
      <c r="AK399" s="131"/>
      <c r="AL399" s="131"/>
      <c r="AM399" s="131"/>
      <c r="AN399" s="131"/>
    </row>
    <row r="400" ht="11.25" customHeight="1">
      <c r="A400" s="131"/>
      <c r="B400" s="131"/>
      <c r="C400" s="131"/>
      <c r="D400" s="131"/>
      <c r="E400" s="131"/>
      <c r="F400" s="131"/>
      <c r="G400" s="131"/>
      <c r="H400" s="131"/>
      <c r="I400" s="131"/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1"/>
      <c r="Z400" s="131"/>
      <c r="AA400" s="131"/>
      <c r="AB400" s="131"/>
      <c r="AC400" s="131"/>
      <c r="AD400" s="131"/>
      <c r="AE400" s="131"/>
      <c r="AF400" s="131"/>
      <c r="AG400" s="131"/>
      <c r="AH400" s="131"/>
      <c r="AI400" s="131"/>
      <c r="AJ400" s="131"/>
      <c r="AK400" s="131"/>
      <c r="AL400" s="131"/>
      <c r="AM400" s="131"/>
      <c r="AN400" s="131"/>
    </row>
    <row r="401" ht="11.25" customHeight="1">
      <c r="A401" s="131"/>
      <c r="B401" s="131"/>
      <c r="C401" s="131"/>
      <c r="D401" s="131"/>
      <c r="E401" s="131"/>
      <c r="F401" s="131"/>
      <c r="G401" s="131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  <c r="AA401" s="131"/>
      <c r="AB401" s="131"/>
      <c r="AC401" s="131"/>
      <c r="AD401" s="131"/>
      <c r="AE401" s="131"/>
      <c r="AF401" s="131"/>
      <c r="AG401" s="131"/>
      <c r="AH401" s="131"/>
      <c r="AI401" s="131"/>
      <c r="AJ401" s="131"/>
      <c r="AK401" s="131"/>
      <c r="AL401" s="131"/>
      <c r="AM401" s="131"/>
      <c r="AN401" s="131"/>
    </row>
    <row r="402" ht="11.25" customHeight="1">
      <c r="A402" s="131"/>
      <c r="B402" s="131"/>
      <c r="C402" s="131"/>
      <c r="D402" s="131"/>
      <c r="E402" s="131"/>
      <c r="F402" s="131"/>
      <c r="G402" s="131"/>
      <c r="H402" s="131"/>
      <c r="I402" s="131"/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  <c r="AA402" s="131"/>
      <c r="AB402" s="131"/>
      <c r="AC402" s="131"/>
      <c r="AD402" s="131"/>
      <c r="AE402" s="131"/>
      <c r="AF402" s="131"/>
      <c r="AG402" s="131"/>
      <c r="AH402" s="131"/>
      <c r="AI402" s="131"/>
      <c r="AJ402" s="131"/>
      <c r="AK402" s="131"/>
      <c r="AL402" s="131"/>
      <c r="AM402" s="131"/>
      <c r="AN402" s="131"/>
    </row>
    <row r="403" ht="11.25" customHeight="1">
      <c r="A403" s="131"/>
      <c r="B403" s="131"/>
      <c r="C403" s="131"/>
      <c r="D403" s="131"/>
      <c r="E403" s="131"/>
      <c r="F403" s="131"/>
      <c r="G403" s="131"/>
      <c r="H403" s="131"/>
      <c r="I403" s="131"/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  <c r="AA403" s="131"/>
      <c r="AB403" s="131"/>
      <c r="AC403" s="131"/>
      <c r="AD403" s="131"/>
      <c r="AE403" s="131"/>
      <c r="AF403" s="131"/>
      <c r="AG403" s="131"/>
      <c r="AH403" s="131"/>
      <c r="AI403" s="131"/>
      <c r="AJ403" s="131"/>
      <c r="AK403" s="131"/>
      <c r="AL403" s="131"/>
      <c r="AM403" s="131"/>
      <c r="AN403" s="131"/>
    </row>
    <row r="404" ht="11.25" customHeight="1">
      <c r="A404" s="131"/>
      <c r="B404" s="131"/>
      <c r="C404" s="131"/>
      <c r="D404" s="131"/>
      <c r="E404" s="131"/>
      <c r="F404" s="131"/>
      <c r="G404" s="131"/>
      <c r="H404" s="131"/>
      <c r="I404" s="131"/>
      <c r="J404" s="131"/>
      <c r="K404" s="131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  <c r="AA404" s="131"/>
      <c r="AB404" s="131"/>
      <c r="AC404" s="131"/>
      <c r="AD404" s="131"/>
      <c r="AE404" s="131"/>
      <c r="AF404" s="131"/>
      <c r="AG404" s="131"/>
      <c r="AH404" s="131"/>
      <c r="AI404" s="131"/>
      <c r="AJ404" s="131"/>
      <c r="AK404" s="131"/>
      <c r="AL404" s="131"/>
      <c r="AM404" s="131"/>
      <c r="AN404" s="131"/>
    </row>
    <row r="405" ht="11.25" customHeight="1">
      <c r="A405" s="131"/>
      <c r="B405" s="131"/>
      <c r="C405" s="131"/>
      <c r="D405" s="131"/>
      <c r="E405" s="131"/>
      <c r="F405" s="131"/>
      <c r="G405" s="131"/>
      <c r="H405" s="131"/>
      <c r="I405" s="131"/>
      <c r="J405" s="131"/>
      <c r="K405" s="131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  <c r="AA405" s="131"/>
      <c r="AB405" s="131"/>
      <c r="AC405" s="131"/>
      <c r="AD405" s="131"/>
      <c r="AE405" s="131"/>
      <c r="AF405" s="131"/>
      <c r="AG405" s="131"/>
      <c r="AH405" s="131"/>
      <c r="AI405" s="131"/>
      <c r="AJ405" s="131"/>
      <c r="AK405" s="131"/>
      <c r="AL405" s="131"/>
      <c r="AM405" s="131"/>
      <c r="AN405" s="131"/>
    </row>
    <row r="406" ht="11.25" customHeight="1">
      <c r="A406" s="131"/>
      <c r="B406" s="131"/>
      <c r="C406" s="131"/>
      <c r="D406" s="131"/>
      <c r="E406" s="131"/>
      <c r="F406" s="131"/>
      <c r="G406" s="131"/>
      <c r="H406" s="131"/>
      <c r="I406" s="131"/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  <c r="AA406" s="131"/>
      <c r="AB406" s="131"/>
      <c r="AC406" s="131"/>
      <c r="AD406" s="131"/>
      <c r="AE406" s="131"/>
      <c r="AF406" s="131"/>
      <c r="AG406" s="131"/>
      <c r="AH406" s="131"/>
      <c r="AI406" s="131"/>
      <c r="AJ406" s="131"/>
      <c r="AK406" s="131"/>
      <c r="AL406" s="131"/>
      <c r="AM406" s="131"/>
      <c r="AN406" s="131"/>
    </row>
    <row r="407" ht="11.25" customHeight="1">
      <c r="A407" s="131"/>
      <c r="B407" s="131"/>
      <c r="C407" s="131"/>
      <c r="D407" s="131"/>
      <c r="E407" s="131"/>
      <c r="F407" s="131"/>
      <c r="G407" s="131"/>
      <c r="H407" s="131"/>
      <c r="I407" s="131"/>
      <c r="J407" s="131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  <c r="AA407" s="131"/>
      <c r="AB407" s="131"/>
      <c r="AC407" s="131"/>
      <c r="AD407" s="131"/>
      <c r="AE407" s="131"/>
      <c r="AF407" s="131"/>
      <c r="AG407" s="131"/>
      <c r="AH407" s="131"/>
      <c r="AI407" s="131"/>
      <c r="AJ407" s="131"/>
      <c r="AK407" s="131"/>
      <c r="AL407" s="131"/>
      <c r="AM407" s="131"/>
      <c r="AN407" s="131"/>
    </row>
    <row r="408" ht="11.25" customHeight="1">
      <c r="A408" s="131"/>
      <c r="B408" s="131"/>
      <c r="C408" s="131"/>
      <c r="D408" s="131"/>
      <c r="E408" s="131"/>
      <c r="F408" s="131"/>
      <c r="G408" s="131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  <c r="AA408" s="131"/>
      <c r="AB408" s="131"/>
      <c r="AC408" s="131"/>
      <c r="AD408" s="131"/>
      <c r="AE408" s="131"/>
      <c r="AF408" s="131"/>
      <c r="AG408" s="131"/>
      <c r="AH408" s="131"/>
      <c r="AI408" s="131"/>
      <c r="AJ408" s="131"/>
      <c r="AK408" s="131"/>
      <c r="AL408" s="131"/>
      <c r="AM408" s="131"/>
      <c r="AN408" s="131"/>
    </row>
    <row r="409" ht="11.25" customHeight="1">
      <c r="A409" s="131"/>
      <c r="B409" s="131"/>
      <c r="C409" s="131"/>
      <c r="D409" s="131"/>
      <c r="E409" s="131"/>
      <c r="F409" s="131"/>
      <c r="G409" s="131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1"/>
      <c r="Z409" s="131"/>
      <c r="AA409" s="131"/>
      <c r="AB409" s="131"/>
      <c r="AC409" s="131"/>
      <c r="AD409" s="131"/>
      <c r="AE409" s="131"/>
      <c r="AF409" s="131"/>
      <c r="AG409" s="131"/>
      <c r="AH409" s="131"/>
      <c r="AI409" s="131"/>
      <c r="AJ409" s="131"/>
      <c r="AK409" s="131"/>
      <c r="AL409" s="131"/>
      <c r="AM409" s="131"/>
      <c r="AN409" s="131"/>
    </row>
    <row r="410" ht="11.25" customHeight="1">
      <c r="A410" s="131"/>
      <c r="B410" s="131"/>
      <c r="C410" s="131"/>
      <c r="D410" s="131"/>
      <c r="E410" s="131"/>
      <c r="F410" s="131"/>
      <c r="G410" s="131"/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  <c r="AA410" s="131"/>
      <c r="AB410" s="131"/>
      <c r="AC410" s="131"/>
      <c r="AD410" s="131"/>
      <c r="AE410" s="131"/>
      <c r="AF410" s="131"/>
      <c r="AG410" s="131"/>
      <c r="AH410" s="131"/>
      <c r="AI410" s="131"/>
      <c r="AJ410" s="131"/>
      <c r="AK410" s="131"/>
      <c r="AL410" s="131"/>
      <c r="AM410" s="131"/>
      <c r="AN410" s="131"/>
    </row>
    <row r="411" ht="11.25" customHeight="1">
      <c r="A411" s="131"/>
      <c r="B411" s="131"/>
      <c r="C411" s="131"/>
      <c r="D411" s="131"/>
      <c r="E411" s="131"/>
      <c r="F411" s="131"/>
      <c r="G411" s="131"/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  <c r="AA411" s="131"/>
      <c r="AB411" s="131"/>
      <c r="AC411" s="131"/>
      <c r="AD411" s="131"/>
      <c r="AE411" s="131"/>
      <c r="AF411" s="131"/>
      <c r="AG411" s="131"/>
      <c r="AH411" s="131"/>
      <c r="AI411" s="131"/>
      <c r="AJ411" s="131"/>
      <c r="AK411" s="131"/>
      <c r="AL411" s="131"/>
      <c r="AM411" s="131"/>
      <c r="AN411" s="131"/>
    </row>
    <row r="412" ht="11.25" customHeight="1">
      <c r="A412" s="131"/>
      <c r="B412" s="131"/>
      <c r="C412" s="131"/>
      <c r="D412" s="131"/>
      <c r="E412" s="131"/>
      <c r="F412" s="131"/>
      <c r="G412" s="131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  <c r="AA412" s="131"/>
      <c r="AB412" s="131"/>
      <c r="AC412" s="131"/>
      <c r="AD412" s="131"/>
      <c r="AE412" s="131"/>
      <c r="AF412" s="131"/>
      <c r="AG412" s="131"/>
      <c r="AH412" s="131"/>
      <c r="AI412" s="131"/>
      <c r="AJ412" s="131"/>
      <c r="AK412" s="131"/>
      <c r="AL412" s="131"/>
      <c r="AM412" s="131"/>
      <c r="AN412" s="131"/>
    </row>
    <row r="413" ht="11.25" customHeight="1">
      <c r="A413" s="131"/>
      <c r="B413" s="131"/>
      <c r="C413" s="131"/>
      <c r="D413" s="131"/>
      <c r="E413" s="131"/>
      <c r="F413" s="131"/>
      <c r="G413" s="131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  <c r="AA413" s="131"/>
      <c r="AB413" s="131"/>
      <c r="AC413" s="131"/>
      <c r="AD413" s="131"/>
      <c r="AE413" s="131"/>
      <c r="AF413" s="131"/>
      <c r="AG413" s="131"/>
      <c r="AH413" s="131"/>
      <c r="AI413" s="131"/>
      <c r="AJ413" s="131"/>
      <c r="AK413" s="131"/>
      <c r="AL413" s="131"/>
      <c r="AM413" s="131"/>
      <c r="AN413" s="131"/>
    </row>
    <row r="414" ht="11.25" customHeight="1">
      <c r="A414" s="131"/>
      <c r="B414" s="131"/>
      <c r="C414" s="131"/>
      <c r="D414" s="131"/>
      <c r="E414" s="131"/>
      <c r="F414" s="131"/>
      <c r="G414" s="131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1"/>
      <c r="Z414" s="131"/>
      <c r="AA414" s="131"/>
      <c r="AB414" s="131"/>
      <c r="AC414" s="131"/>
      <c r="AD414" s="131"/>
      <c r="AE414" s="131"/>
      <c r="AF414" s="131"/>
      <c r="AG414" s="131"/>
      <c r="AH414" s="131"/>
      <c r="AI414" s="131"/>
      <c r="AJ414" s="131"/>
      <c r="AK414" s="131"/>
      <c r="AL414" s="131"/>
      <c r="AM414" s="131"/>
      <c r="AN414" s="131"/>
    </row>
    <row r="415" ht="11.25" customHeight="1">
      <c r="A415" s="131"/>
      <c r="B415" s="131"/>
      <c r="C415" s="131"/>
      <c r="D415" s="131"/>
      <c r="E415" s="131"/>
      <c r="F415" s="131"/>
      <c r="G415" s="131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  <c r="AA415" s="131"/>
      <c r="AB415" s="131"/>
      <c r="AC415" s="131"/>
      <c r="AD415" s="131"/>
      <c r="AE415" s="131"/>
      <c r="AF415" s="131"/>
      <c r="AG415" s="131"/>
      <c r="AH415" s="131"/>
      <c r="AI415" s="131"/>
      <c r="AJ415" s="131"/>
      <c r="AK415" s="131"/>
      <c r="AL415" s="131"/>
      <c r="AM415" s="131"/>
      <c r="AN415" s="131"/>
    </row>
    <row r="416" ht="11.25" customHeight="1">
      <c r="A416" s="131"/>
      <c r="B416" s="131"/>
      <c r="C416" s="131"/>
      <c r="D416" s="131"/>
      <c r="E416" s="131"/>
      <c r="F416" s="131"/>
      <c r="G416" s="131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  <c r="Z416" s="131"/>
      <c r="AA416" s="131"/>
      <c r="AB416" s="131"/>
      <c r="AC416" s="131"/>
      <c r="AD416" s="131"/>
      <c r="AE416" s="131"/>
      <c r="AF416" s="131"/>
      <c r="AG416" s="131"/>
      <c r="AH416" s="131"/>
      <c r="AI416" s="131"/>
      <c r="AJ416" s="131"/>
      <c r="AK416" s="131"/>
      <c r="AL416" s="131"/>
      <c r="AM416" s="131"/>
      <c r="AN416" s="131"/>
    </row>
    <row r="417" ht="11.25" customHeight="1">
      <c r="A417" s="131"/>
      <c r="B417" s="131"/>
      <c r="C417" s="131"/>
      <c r="D417" s="131"/>
      <c r="E417" s="131"/>
      <c r="F417" s="131"/>
      <c r="G417" s="131"/>
      <c r="H417" s="131"/>
      <c r="I417" s="131"/>
      <c r="J417" s="131"/>
      <c r="K417" s="131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  <c r="AA417" s="131"/>
      <c r="AB417" s="131"/>
      <c r="AC417" s="131"/>
      <c r="AD417" s="131"/>
      <c r="AE417" s="131"/>
      <c r="AF417" s="131"/>
      <c r="AG417" s="131"/>
      <c r="AH417" s="131"/>
      <c r="AI417" s="131"/>
      <c r="AJ417" s="131"/>
      <c r="AK417" s="131"/>
      <c r="AL417" s="131"/>
      <c r="AM417" s="131"/>
      <c r="AN417" s="131"/>
    </row>
    <row r="418" ht="11.25" customHeight="1">
      <c r="A418" s="131"/>
      <c r="B418" s="131"/>
      <c r="C418" s="131"/>
      <c r="D418" s="131"/>
      <c r="E418" s="131"/>
      <c r="F418" s="131"/>
      <c r="G418" s="131"/>
      <c r="H418" s="131"/>
      <c r="I418" s="131"/>
      <c r="J418" s="131"/>
      <c r="K418" s="131"/>
      <c r="L418" s="131"/>
      <c r="M418" s="131"/>
      <c r="N418" s="131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  <c r="Y418" s="131"/>
      <c r="Z418" s="131"/>
      <c r="AA418" s="131"/>
      <c r="AB418" s="131"/>
      <c r="AC418" s="131"/>
      <c r="AD418" s="131"/>
      <c r="AE418" s="131"/>
      <c r="AF418" s="131"/>
      <c r="AG418" s="131"/>
      <c r="AH418" s="131"/>
      <c r="AI418" s="131"/>
      <c r="AJ418" s="131"/>
      <c r="AK418" s="131"/>
      <c r="AL418" s="131"/>
      <c r="AM418" s="131"/>
      <c r="AN418" s="131"/>
    </row>
    <row r="419" ht="11.25" customHeight="1">
      <c r="A419" s="131"/>
      <c r="B419" s="131"/>
      <c r="C419" s="131"/>
      <c r="D419" s="131"/>
      <c r="E419" s="131"/>
      <c r="F419" s="131"/>
      <c r="G419" s="131"/>
      <c r="H419" s="131"/>
      <c r="I419" s="131"/>
      <c r="J419" s="131"/>
      <c r="K419" s="131"/>
      <c r="L419" s="131"/>
      <c r="M419" s="131"/>
      <c r="N419" s="131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  <c r="Y419" s="131"/>
      <c r="Z419" s="131"/>
      <c r="AA419" s="131"/>
      <c r="AB419" s="131"/>
      <c r="AC419" s="131"/>
      <c r="AD419" s="131"/>
      <c r="AE419" s="131"/>
      <c r="AF419" s="131"/>
      <c r="AG419" s="131"/>
      <c r="AH419" s="131"/>
      <c r="AI419" s="131"/>
      <c r="AJ419" s="131"/>
      <c r="AK419" s="131"/>
      <c r="AL419" s="131"/>
      <c r="AM419" s="131"/>
      <c r="AN419" s="131"/>
    </row>
    <row r="420" ht="11.25" customHeight="1">
      <c r="A420" s="131"/>
      <c r="B420" s="131"/>
      <c r="C420" s="131"/>
      <c r="D420" s="131"/>
      <c r="E420" s="131"/>
      <c r="F420" s="131"/>
      <c r="G420" s="131"/>
      <c r="H420" s="131"/>
      <c r="I420" s="131"/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  <c r="AA420" s="131"/>
      <c r="AB420" s="131"/>
      <c r="AC420" s="131"/>
      <c r="AD420" s="131"/>
      <c r="AE420" s="131"/>
      <c r="AF420" s="131"/>
      <c r="AG420" s="131"/>
      <c r="AH420" s="131"/>
      <c r="AI420" s="131"/>
      <c r="AJ420" s="131"/>
      <c r="AK420" s="131"/>
      <c r="AL420" s="131"/>
      <c r="AM420" s="131"/>
      <c r="AN420" s="131"/>
    </row>
    <row r="421" ht="11.25" customHeight="1">
      <c r="A421" s="131"/>
      <c r="B421" s="131"/>
      <c r="C421" s="131"/>
      <c r="D421" s="131"/>
      <c r="E421" s="131"/>
      <c r="F421" s="131"/>
      <c r="G421" s="131"/>
      <c r="H421" s="131"/>
      <c r="I421" s="131"/>
      <c r="J421" s="131"/>
      <c r="K421" s="131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  <c r="AA421" s="131"/>
      <c r="AB421" s="131"/>
      <c r="AC421" s="131"/>
      <c r="AD421" s="131"/>
      <c r="AE421" s="131"/>
      <c r="AF421" s="131"/>
      <c r="AG421" s="131"/>
      <c r="AH421" s="131"/>
      <c r="AI421" s="131"/>
      <c r="AJ421" s="131"/>
      <c r="AK421" s="131"/>
      <c r="AL421" s="131"/>
      <c r="AM421" s="131"/>
      <c r="AN421" s="131"/>
    </row>
    <row r="422" ht="11.25" customHeight="1">
      <c r="A422" s="131"/>
      <c r="B422" s="131"/>
      <c r="C422" s="131"/>
      <c r="D422" s="131"/>
      <c r="E422" s="131"/>
      <c r="F422" s="131"/>
      <c r="G422" s="131"/>
      <c r="H422" s="131"/>
      <c r="I422" s="131"/>
      <c r="J422" s="131"/>
      <c r="K422" s="131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  <c r="Y422" s="131"/>
      <c r="Z422" s="131"/>
      <c r="AA422" s="131"/>
      <c r="AB422" s="131"/>
      <c r="AC422" s="131"/>
      <c r="AD422" s="131"/>
      <c r="AE422" s="131"/>
      <c r="AF422" s="131"/>
      <c r="AG422" s="131"/>
      <c r="AH422" s="131"/>
      <c r="AI422" s="131"/>
      <c r="AJ422" s="131"/>
      <c r="AK422" s="131"/>
      <c r="AL422" s="131"/>
      <c r="AM422" s="131"/>
      <c r="AN422" s="131"/>
    </row>
    <row r="423" ht="11.25" customHeight="1">
      <c r="A423" s="131"/>
      <c r="B423" s="131"/>
      <c r="C423" s="131"/>
      <c r="D423" s="131"/>
      <c r="E423" s="131"/>
      <c r="F423" s="131"/>
      <c r="G423" s="131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1"/>
      <c r="Z423" s="131"/>
      <c r="AA423" s="131"/>
      <c r="AB423" s="131"/>
      <c r="AC423" s="131"/>
      <c r="AD423" s="131"/>
      <c r="AE423" s="131"/>
      <c r="AF423" s="131"/>
      <c r="AG423" s="131"/>
      <c r="AH423" s="131"/>
      <c r="AI423" s="131"/>
      <c r="AJ423" s="131"/>
      <c r="AK423" s="131"/>
      <c r="AL423" s="131"/>
      <c r="AM423" s="131"/>
      <c r="AN423" s="131"/>
    </row>
    <row r="424" ht="11.25" customHeight="1">
      <c r="A424" s="131"/>
      <c r="B424" s="131"/>
      <c r="C424" s="131"/>
      <c r="D424" s="131"/>
      <c r="E424" s="131"/>
      <c r="F424" s="131"/>
      <c r="G424" s="131"/>
      <c r="H424" s="131"/>
      <c r="I424" s="131"/>
      <c r="J424" s="131"/>
      <c r="K424" s="131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1"/>
      <c r="Z424" s="131"/>
      <c r="AA424" s="131"/>
      <c r="AB424" s="131"/>
      <c r="AC424" s="131"/>
      <c r="AD424" s="131"/>
      <c r="AE424" s="131"/>
      <c r="AF424" s="131"/>
      <c r="AG424" s="131"/>
      <c r="AH424" s="131"/>
      <c r="AI424" s="131"/>
      <c r="AJ424" s="131"/>
      <c r="AK424" s="131"/>
      <c r="AL424" s="131"/>
      <c r="AM424" s="131"/>
      <c r="AN424" s="131"/>
    </row>
    <row r="425" ht="11.25" customHeight="1">
      <c r="A425" s="131"/>
      <c r="B425" s="131"/>
      <c r="C425" s="131"/>
      <c r="D425" s="131"/>
      <c r="E425" s="131"/>
      <c r="F425" s="131"/>
      <c r="G425" s="131"/>
      <c r="H425" s="131"/>
      <c r="I425" s="131"/>
      <c r="J425" s="131"/>
      <c r="K425" s="131"/>
      <c r="L425" s="131"/>
      <c r="M425" s="131"/>
      <c r="N425" s="131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  <c r="Y425" s="131"/>
      <c r="Z425" s="131"/>
      <c r="AA425" s="131"/>
      <c r="AB425" s="131"/>
      <c r="AC425" s="131"/>
      <c r="AD425" s="131"/>
      <c r="AE425" s="131"/>
      <c r="AF425" s="131"/>
      <c r="AG425" s="131"/>
      <c r="AH425" s="131"/>
      <c r="AI425" s="131"/>
      <c r="AJ425" s="131"/>
      <c r="AK425" s="131"/>
      <c r="AL425" s="131"/>
      <c r="AM425" s="131"/>
      <c r="AN425" s="131"/>
    </row>
    <row r="426" ht="11.25" customHeight="1">
      <c r="A426" s="131"/>
      <c r="B426" s="131"/>
      <c r="C426" s="131"/>
      <c r="D426" s="131"/>
      <c r="E426" s="131"/>
      <c r="F426" s="131"/>
      <c r="G426" s="131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1"/>
      <c r="Z426" s="131"/>
      <c r="AA426" s="131"/>
      <c r="AB426" s="131"/>
      <c r="AC426" s="131"/>
      <c r="AD426" s="131"/>
      <c r="AE426" s="131"/>
      <c r="AF426" s="131"/>
      <c r="AG426" s="131"/>
      <c r="AH426" s="131"/>
      <c r="AI426" s="131"/>
      <c r="AJ426" s="131"/>
      <c r="AK426" s="131"/>
      <c r="AL426" s="131"/>
      <c r="AM426" s="131"/>
      <c r="AN426" s="131"/>
    </row>
    <row r="427" ht="11.25" customHeight="1">
      <c r="A427" s="131"/>
      <c r="B427" s="131"/>
      <c r="C427" s="131"/>
      <c r="D427" s="131"/>
      <c r="E427" s="131"/>
      <c r="F427" s="131"/>
      <c r="G427" s="131"/>
      <c r="H427" s="131"/>
      <c r="I427" s="131"/>
      <c r="J427" s="131"/>
      <c r="K427" s="131"/>
      <c r="L427" s="131"/>
      <c r="M427" s="131"/>
      <c r="N427" s="131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  <c r="Y427" s="131"/>
      <c r="Z427" s="131"/>
      <c r="AA427" s="131"/>
      <c r="AB427" s="131"/>
      <c r="AC427" s="131"/>
      <c r="AD427" s="131"/>
      <c r="AE427" s="131"/>
      <c r="AF427" s="131"/>
      <c r="AG427" s="131"/>
      <c r="AH427" s="131"/>
      <c r="AI427" s="131"/>
      <c r="AJ427" s="131"/>
      <c r="AK427" s="131"/>
      <c r="AL427" s="131"/>
      <c r="AM427" s="131"/>
      <c r="AN427" s="131"/>
    </row>
    <row r="428" ht="11.25" customHeight="1">
      <c r="A428" s="131"/>
      <c r="B428" s="131"/>
      <c r="C428" s="131"/>
      <c r="D428" s="131"/>
      <c r="E428" s="131"/>
      <c r="F428" s="131"/>
      <c r="G428" s="131"/>
      <c r="H428" s="131"/>
      <c r="I428" s="131"/>
      <c r="J428" s="131"/>
      <c r="K428" s="131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1"/>
      <c r="Z428" s="131"/>
      <c r="AA428" s="131"/>
      <c r="AB428" s="131"/>
      <c r="AC428" s="131"/>
      <c r="AD428" s="131"/>
      <c r="AE428" s="131"/>
      <c r="AF428" s="131"/>
      <c r="AG428" s="131"/>
      <c r="AH428" s="131"/>
      <c r="AI428" s="131"/>
      <c r="AJ428" s="131"/>
      <c r="AK428" s="131"/>
      <c r="AL428" s="131"/>
      <c r="AM428" s="131"/>
      <c r="AN428" s="131"/>
    </row>
    <row r="429" ht="11.25" customHeight="1">
      <c r="A429" s="131"/>
      <c r="B429" s="131"/>
      <c r="C429" s="131"/>
      <c r="D429" s="131"/>
      <c r="E429" s="131"/>
      <c r="F429" s="131"/>
      <c r="G429" s="131"/>
      <c r="H429" s="131"/>
      <c r="I429" s="131"/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/>
      <c r="Z429" s="131"/>
      <c r="AA429" s="131"/>
      <c r="AB429" s="131"/>
      <c r="AC429" s="131"/>
      <c r="AD429" s="131"/>
      <c r="AE429" s="131"/>
      <c r="AF429" s="131"/>
      <c r="AG429" s="131"/>
      <c r="AH429" s="131"/>
      <c r="AI429" s="131"/>
      <c r="AJ429" s="131"/>
      <c r="AK429" s="131"/>
      <c r="AL429" s="131"/>
      <c r="AM429" s="131"/>
      <c r="AN429" s="131"/>
    </row>
    <row r="430" ht="11.25" customHeight="1">
      <c r="A430" s="131"/>
      <c r="B430" s="131"/>
      <c r="C430" s="131"/>
      <c r="D430" s="131"/>
      <c r="E430" s="131"/>
      <c r="F430" s="131"/>
      <c r="G430" s="131"/>
      <c r="H430" s="131"/>
      <c r="I430" s="131"/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  <c r="AA430" s="131"/>
      <c r="AB430" s="131"/>
      <c r="AC430" s="131"/>
      <c r="AD430" s="131"/>
      <c r="AE430" s="131"/>
      <c r="AF430" s="131"/>
      <c r="AG430" s="131"/>
      <c r="AH430" s="131"/>
      <c r="AI430" s="131"/>
      <c r="AJ430" s="131"/>
      <c r="AK430" s="131"/>
      <c r="AL430" s="131"/>
      <c r="AM430" s="131"/>
      <c r="AN430" s="131"/>
    </row>
    <row r="431" ht="11.25" customHeight="1">
      <c r="A431" s="131"/>
      <c r="B431" s="131"/>
      <c r="C431" s="131"/>
      <c r="D431" s="131"/>
      <c r="E431" s="131"/>
      <c r="F431" s="131"/>
      <c r="G431" s="131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  <c r="AA431" s="131"/>
      <c r="AB431" s="131"/>
      <c r="AC431" s="131"/>
      <c r="AD431" s="131"/>
      <c r="AE431" s="131"/>
      <c r="AF431" s="131"/>
      <c r="AG431" s="131"/>
      <c r="AH431" s="131"/>
      <c r="AI431" s="131"/>
      <c r="AJ431" s="131"/>
      <c r="AK431" s="131"/>
      <c r="AL431" s="131"/>
      <c r="AM431" s="131"/>
      <c r="AN431" s="131"/>
    </row>
    <row r="432" ht="11.25" customHeight="1">
      <c r="A432" s="131"/>
      <c r="B432" s="131"/>
      <c r="C432" s="131"/>
      <c r="D432" s="131"/>
      <c r="E432" s="131"/>
      <c r="F432" s="131"/>
      <c r="G432" s="131"/>
      <c r="H432" s="131"/>
      <c r="I432" s="131"/>
      <c r="J432" s="131"/>
      <c r="K432" s="131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  <c r="AA432" s="131"/>
      <c r="AB432" s="131"/>
      <c r="AC432" s="131"/>
      <c r="AD432" s="131"/>
      <c r="AE432" s="131"/>
      <c r="AF432" s="131"/>
      <c r="AG432" s="131"/>
      <c r="AH432" s="131"/>
      <c r="AI432" s="131"/>
      <c r="AJ432" s="131"/>
      <c r="AK432" s="131"/>
      <c r="AL432" s="131"/>
      <c r="AM432" s="131"/>
      <c r="AN432" s="131"/>
    </row>
    <row r="433" ht="11.25" customHeight="1">
      <c r="A433" s="131"/>
      <c r="B433" s="131"/>
      <c r="C433" s="131"/>
      <c r="D433" s="131"/>
      <c r="E433" s="131"/>
      <c r="F433" s="131"/>
      <c r="G433" s="131"/>
      <c r="H433" s="131"/>
      <c r="I433" s="131"/>
      <c r="J433" s="131"/>
      <c r="K433" s="131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  <c r="AA433" s="131"/>
      <c r="AB433" s="131"/>
      <c r="AC433" s="131"/>
      <c r="AD433" s="131"/>
      <c r="AE433" s="131"/>
      <c r="AF433" s="131"/>
      <c r="AG433" s="131"/>
      <c r="AH433" s="131"/>
      <c r="AI433" s="131"/>
      <c r="AJ433" s="131"/>
      <c r="AK433" s="131"/>
      <c r="AL433" s="131"/>
      <c r="AM433" s="131"/>
      <c r="AN433" s="131"/>
    </row>
    <row r="434" ht="11.25" customHeight="1">
      <c r="A434" s="131"/>
      <c r="B434" s="131"/>
      <c r="C434" s="131"/>
      <c r="D434" s="131"/>
      <c r="E434" s="131"/>
      <c r="F434" s="131"/>
      <c r="G434" s="131"/>
      <c r="H434" s="131"/>
      <c r="I434" s="131"/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  <c r="AA434" s="131"/>
      <c r="AB434" s="131"/>
      <c r="AC434" s="131"/>
      <c r="AD434" s="131"/>
      <c r="AE434" s="131"/>
      <c r="AF434" s="131"/>
      <c r="AG434" s="131"/>
      <c r="AH434" s="131"/>
      <c r="AI434" s="131"/>
      <c r="AJ434" s="131"/>
      <c r="AK434" s="131"/>
      <c r="AL434" s="131"/>
      <c r="AM434" s="131"/>
      <c r="AN434" s="131"/>
    </row>
    <row r="435" ht="11.25" customHeight="1">
      <c r="A435" s="131"/>
      <c r="B435" s="131"/>
      <c r="C435" s="131"/>
      <c r="D435" s="131"/>
      <c r="E435" s="131"/>
      <c r="F435" s="131"/>
      <c r="G435" s="131"/>
      <c r="H435" s="131"/>
      <c r="I435" s="131"/>
      <c r="J435" s="131"/>
      <c r="K435" s="131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  <c r="AA435" s="131"/>
      <c r="AB435" s="131"/>
      <c r="AC435" s="131"/>
      <c r="AD435" s="131"/>
      <c r="AE435" s="131"/>
      <c r="AF435" s="131"/>
      <c r="AG435" s="131"/>
      <c r="AH435" s="131"/>
      <c r="AI435" s="131"/>
      <c r="AJ435" s="131"/>
      <c r="AK435" s="131"/>
      <c r="AL435" s="131"/>
      <c r="AM435" s="131"/>
      <c r="AN435" s="131"/>
    </row>
    <row r="436" ht="11.25" customHeight="1">
      <c r="A436" s="131"/>
      <c r="B436" s="131"/>
      <c r="C436" s="131"/>
      <c r="D436" s="131"/>
      <c r="E436" s="131"/>
      <c r="F436" s="131"/>
      <c r="G436" s="131"/>
      <c r="H436" s="131"/>
      <c r="I436" s="131"/>
      <c r="J436" s="131"/>
      <c r="K436" s="131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  <c r="AA436" s="131"/>
      <c r="AB436" s="131"/>
      <c r="AC436" s="131"/>
      <c r="AD436" s="131"/>
      <c r="AE436" s="131"/>
      <c r="AF436" s="131"/>
      <c r="AG436" s="131"/>
      <c r="AH436" s="131"/>
      <c r="AI436" s="131"/>
      <c r="AJ436" s="131"/>
      <c r="AK436" s="131"/>
      <c r="AL436" s="131"/>
      <c r="AM436" s="131"/>
      <c r="AN436" s="131"/>
    </row>
    <row r="437" ht="11.25" customHeight="1">
      <c r="A437" s="131"/>
      <c r="B437" s="131"/>
      <c r="C437" s="131"/>
      <c r="D437" s="131"/>
      <c r="E437" s="131"/>
      <c r="F437" s="131"/>
      <c r="G437" s="131"/>
      <c r="H437" s="131"/>
      <c r="I437" s="131"/>
      <c r="J437" s="131"/>
      <c r="K437" s="131"/>
      <c r="L437" s="131"/>
      <c r="M437" s="131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1"/>
      <c r="Z437" s="131"/>
      <c r="AA437" s="131"/>
      <c r="AB437" s="131"/>
      <c r="AC437" s="131"/>
      <c r="AD437" s="131"/>
      <c r="AE437" s="131"/>
      <c r="AF437" s="131"/>
      <c r="AG437" s="131"/>
      <c r="AH437" s="131"/>
      <c r="AI437" s="131"/>
      <c r="AJ437" s="131"/>
      <c r="AK437" s="131"/>
      <c r="AL437" s="131"/>
      <c r="AM437" s="131"/>
      <c r="AN437" s="131"/>
    </row>
    <row r="438" ht="11.25" customHeight="1">
      <c r="A438" s="131"/>
      <c r="B438" s="131"/>
      <c r="C438" s="131"/>
      <c r="D438" s="131"/>
      <c r="E438" s="131"/>
      <c r="F438" s="131"/>
      <c r="G438" s="131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  <c r="AA438" s="131"/>
      <c r="AB438" s="131"/>
      <c r="AC438" s="131"/>
      <c r="AD438" s="131"/>
      <c r="AE438" s="131"/>
      <c r="AF438" s="131"/>
      <c r="AG438" s="131"/>
      <c r="AH438" s="131"/>
      <c r="AI438" s="131"/>
      <c r="AJ438" s="131"/>
      <c r="AK438" s="131"/>
      <c r="AL438" s="131"/>
      <c r="AM438" s="131"/>
      <c r="AN438" s="131"/>
    </row>
    <row r="439" ht="11.25" customHeight="1">
      <c r="A439" s="131"/>
      <c r="B439" s="131"/>
      <c r="C439" s="131"/>
      <c r="D439" s="131"/>
      <c r="E439" s="131"/>
      <c r="F439" s="131"/>
      <c r="G439" s="131"/>
      <c r="H439" s="131"/>
      <c r="I439" s="131"/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  <c r="AA439" s="131"/>
      <c r="AB439" s="131"/>
      <c r="AC439" s="131"/>
      <c r="AD439" s="131"/>
      <c r="AE439" s="131"/>
      <c r="AF439" s="131"/>
      <c r="AG439" s="131"/>
      <c r="AH439" s="131"/>
      <c r="AI439" s="131"/>
      <c r="AJ439" s="131"/>
      <c r="AK439" s="131"/>
      <c r="AL439" s="131"/>
      <c r="AM439" s="131"/>
      <c r="AN439" s="131"/>
    </row>
    <row r="440" ht="11.25" customHeight="1">
      <c r="A440" s="131"/>
      <c r="B440" s="131"/>
      <c r="C440" s="131"/>
      <c r="D440" s="131"/>
      <c r="E440" s="131"/>
      <c r="F440" s="131"/>
      <c r="G440" s="131"/>
      <c r="H440" s="131"/>
      <c r="I440" s="131"/>
      <c r="J440" s="131"/>
      <c r="K440" s="131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  <c r="AA440" s="131"/>
      <c r="AB440" s="131"/>
      <c r="AC440" s="131"/>
      <c r="AD440" s="131"/>
      <c r="AE440" s="131"/>
      <c r="AF440" s="131"/>
      <c r="AG440" s="131"/>
      <c r="AH440" s="131"/>
      <c r="AI440" s="131"/>
      <c r="AJ440" s="131"/>
      <c r="AK440" s="131"/>
      <c r="AL440" s="131"/>
      <c r="AM440" s="131"/>
      <c r="AN440" s="131"/>
    </row>
    <row r="441" ht="11.25" customHeight="1">
      <c r="A441" s="131"/>
      <c r="B441" s="131"/>
      <c r="C441" s="131"/>
      <c r="D441" s="131"/>
      <c r="E441" s="131"/>
      <c r="F441" s="131"/>
      <c r="G441" s="131"/>
      <c r="H441" s="131"/>
      <c r="I441" s="131"/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  <c r="AA441" s="131"/>
      <c r="AB441" s="131"/>
      <c r="AC441" s="131"/>
      <c r="AD441" s="131"/>
      <c r="AE441" s="131"/>
      <c r="AF441" s="131"/>
      <c r="AG441" s="131"/>
      <c r="AH441" s="131"/>
      <c r="AI441" s="131"/>
      <c r="AJ441" s="131"/>
      <c r="AK441" s="131"/>
      <c r="AL441" s="131"/>
      <c r="AM441" s="131"/>
      <c r="AN441" s="131"/>
    </row>
    <row r="442" ht="11.25" customHeight="1">
      <c r="A442" s="131"/>
      <c r="B442" s="131"/>
      <c r="C442" s="131"/>
      <c r="D442" s="131"/>
      <c r="E442" s="131"/>
      <c r="F442" s="131"/>
      <c r="G442" s="131"/>
      <c r="H442" s="131"/>
      <c r="I442" s="131"/>
      <c r="J442" s="131"/>
      <c r="K442" s="131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  <c r="AA442" s="131"/>
      <c r="AB442" s="131"/>
      <c r="AC442" s="131"/>
      <c r="AD442" s="131"/>
      <c r="AE442" s="131"/>
      <c r="AF442" s="131"/>
      <c r="AG442" s="131"/>
      <c r="AH442" s="131"/>
      <c r="AI442" s="131"/>
      <c r="AJ442" s="131"/>
      <c r="AK442" s="131"/>
      <c r="AL442" s="131"/>
      <c r="AM442" s="131"/>
      <c r="AN442" s="131"/>
    </row>
    <row r="443" ht="11.25" customHeight="1">
      <c r="A443" s="131"/>
      <c r="B443" s="131"/>
      <c r="C443" s="131"/>
      <c r="D443" s="131"/>
      <c r="E443" s="131"/>
      <c r="F443" s="131"/>
      <c r="G443" s="131"/>
      <c r="H443" s="131"/>
      <c r="I443" s="131"/>
      <c r="J443" s="131"/>
      <c r="K443" s="131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  <c r="AA443" s="131"/>
      <c r="AB443" s="131"/>
      <c r="AC443" s="131"/>
      <c r="AD443" s="131"/>
      <c r="AE443" s="131"/>
      <c r="AF443" s="131"/>
      <c r="AG443" s="131"/>
      <c r="AH443" s="131"/>
      <c r="AI443" s="131"/>
      <c r="AJ443" s="131"/>
      <c r="AK443" s="131"/>
      <c r="AL443" s="131"/>
      <c r="AM443" s="131"/>
      <c r="AN443" s="131"/>
    </row>
    <row r="444" ht="11.25" customHeight="1">
      <c r="A444" s="131"/>
      <c r="B444" s="131"/>
      <c r="C444" s="131"/>
      <c r="D444" s="131"/>
      <c r="E444" s="131"/>
      <c r="F444" s="131"/>
      <c r="G444" s="131"/>
      <c r="H444" s="131"/>
      <c r="I444" s="131"/>
      <c r="J444" s="131"/>
      <c r="K444" s="131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  <c r="AA444" s="131"/>
      <c r="AB444" s="131"/>
      <c r="AC444" s="131"/>
      <c r="AD444" s="131"/>
      <c r="AE444" s="131"/>
      <c r="AF444" s="131"/>
      <c r="AG444" s="131"/>
      <c r="AH444" s="131"/>
      <c r="AI444" s="131"/>
      <c r="AJ444" s="131"/>
      <c r="AK444" s="131"/>
      <c r="AL444" s="131"/>
      <c r="AM444" s="131"/>
      <c r="AN444" s="131"/>
    </row>
    <row r="445" ht="11.25" customHeight="1">
      <c r="A445" s="131"/>
      <c r="B445" s="131"/>
      <c r="C445" s="131"/>
      <c r="D445" s="131"/>
      <c r="E445" s="131"/>
      <c r="F445" s="131"/>
      <c r="G445" s="131"/>
      <c r="H445" s="131"/>
      <c r="I445" s="131"/>
      <c r="J445" s="131"/>
      <c r="K445" s="131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  <c r="AA445" s="131"/>
      <c r="AB445" s="131"/>
      <c r="AC445" s="131"/>
      <c r="AD445" s="131"/>
      <c r="AE445" s="131"/>
      <c r="AF445" s="131"/>
      <c r="AG445" s="131"/>
      <c r="AH445" s="131"/>
      <c r="AI445" s="131"/>
      <c r="AJ445" s="131"/>
      <c r="AK445" s="131"/>
      <c r="AL445" s="131"/>
      <c r="AM445" s="131"/>
      <c r="AN445" s="131"/>
    </row>
    <row r="446" ht="11.25" customHeight="1">
      <c r="A446" s="131"/>
      <c r="B446" s="131"/>
      <c r="C446" s="131"/>
      <c r="D446" s="131"/>
      <c r="E446" s="131"/>
      <c r="F446" s="131"/>
      <c r="G446" s="131"/>
      <c r="H446" s="131"/>
      <c r="I446" s="131"/>
      <c r="J446" s="131"/>
      <c r="K446" s="131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  <c r="AA446" s="131"/>
      <c r="AB446" s="131"/>
      <c r="AC446" s="131"/>
      <c r="AD446" s="131"/>
      <c r="AE446" s="131"/>
      <c r="AF446" s="131"/>
      <c r="AG446" s="131"/>
      <c r="AH446" s="131"/>
      <c r="AI446" s="131"/>
      <c r="AJ446" s="131"/>
      <c r="AK446" s="131"/>
      <c r="AL446" s="131"/>
      <c r="AM446" s="131"/>
      <c r="AN446" s="131"/>
    </row>
    <row r="447" ht="11.25" customHeight="1">
      <c r="A447" s="131"/>
      <c r="B447" s="131"/>
      <c r="C447" s="131"/>
      <c r="D447" s="131"/>
      <c r="E447" s="131"/>
      <c r="F447" s="131"/>
      <c r="G447" s="131"/>
      <c r="H447" s="131"/>
      <c r="I447" s="131"/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  <c r="AA447" s="131"/>
      <c r="AB447" s="131"/>
      <c r="AC447" s="131"/>
      <c r="AD447" s="131"/>
      <c r="AE447" s="131"/>
      <c r="AF447" s="131"/>
      <c r="AG447" s="131"/>
      <c r="AH447" s="131"/>
      <c r="AI447" s="131"/>
      <c r="AJ447" s="131"/>
      <c r="AK447" s="131"/>
      <c r="AL447" s="131"/>
      <c r="AM447" s="131"/>
      <c r="AN447" s="131"/>
    </row>
    <row r="448" ht="11.25" customHeight="1">
      <c r="A448" s="131"/>
      <c r="B448" s="131"/>
      <c r="C448" s="131"/>
      <c r="D448" s="131"/>
      <c r="E448" s="131"/>
      <c r="F448" s="131"/>
      <c r="G448" s="131"/>
      <c r="H448" s="131"/>
      <c r="I448" s="131"/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  <c r="AA448" s="131"/>
      <c r="AB448" s="131"/>
      <c r="AC448" s="131"/>
      <c r="AD448" s="131"/>
      <c r="AE448" s="131"/>
      <c r="AF448" s="131"/>
      <c r="AG448" s="131"/>
      <c r="AH448" s="131"/>
      <c r="AI448" s="131"/>
      <c r="AJ448" s="131"/>
      <c r="AK448" s="131"/>
      <c r="AL448" s="131"/>
      <c r="AM448" s="131"/>
      <c r="AN448" s="131"/>
    </row>
    <row r="449" ht="11.25" customHeight="1">
      <c r="A449" s="131"/>
      <c r="B449" s="131"/>
      <c r="C449" s="131"/>
      <c r="D449" s="131"/>
      <c r="E449" s="131"/>
      <c r="F449" s="131"/>
      <c r="G449" s="131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  <c r="AA449" s="131"/>
      <c r="AB449" s="131"/>
      <c r="AC449" s="131"/>
      <c r="AD449" s="131"/>
      <c r="AE449" s="131"/>
      <c r="AF449" s="131"/>
      <c r="AG449" s="131"/>
      <c r="AH449" s="131"/>
      <c r="AI449" s="131"/>
      <c r="AJ449" s="131"/>
      <c r="AK449" s="131"/>
      <c r="AL449" s="131"/>
      <c r="AM449" s="131"/>
      <c r="AN449" s="131"/>
    </row>
    <row r="450" ht="11.25" customHeight="1">
      <c r="A450" s="131"/>
      <c r="B450" s="131"/>
      <c r="C450" s="131"/>
      <c r="D450" s="131"/>
      <c r="E450" s="131"/>
      <c r="F450" s="131"/>
      <c r="G450" s="131"/>
      <c r="H450" s="131"/>
      <c r="I450" s="131"/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  <c r="AA450" s="131"/>
      <c r="AB450" s="131"/>
      <c r="AC450" s="131"/>
      <c r="AD450" s="131"/>
      <c r="AE450" s="131"/>
      <c r="AF450" s="131"/>
      <c r="AG450" s="131"/>
      <c r="AH450" s="131"/>
      <c r="AI450" s="131"/>
      <c r="AJ450" s="131"/>
      <c r="AK450" s="131"/>
      <c r="AL450" s="131"/>
      <c r="AM450" s="131"/>
      <c r="AN450" s="131"/>
    </row>
    <row r="451" ht="11.25" customHeight="1">
      <c r="A451" s="131"/>
      <c r="B451" s="131"/>
      <c r="C451" s="131"/>
      <c r="D451" s="131"/>
      <c r="E451" s="131"/>
      <c r="F451" s="131"/>
      <c r="G451" s="131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  <c r="AA451" s="131"/>
      <c r="AB451" s="131"/>
      <c r="AC451" s="131"/>
      <c r="AD451" s="131"/>
      <c r="AE451" s="131"/>
      <c r="AF451" s="131"/>
      <c r="AG451" s="131"/>
      <c r="AH451" s="131"/>
      <c r="AI451" s="131"/>
      <c r="AJ451" s="131"/>
      <c r="AK451" s="131"/>
      <c r="AL451" s="131"/>
      <c r="AM451" s="131"/>
      <c r="AN451" s="131"/>
    </row>
    <row r="452" ht="11.25" customHeight="1">
      <c r="A452" s="131"/>
      <c r="B452" s="131"/>
      <c r="C452" s="131"/>
      <c r="D452" s="131"/>
      <c r="E452" s="131"/>
      <c r="F452" s="131"/>
      <c r="G452" s="131"/>
      <c r="H452" s="131"/>
      <c r="I452" s="131"/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1"/>
      <c r="Z452" s="131"/>
      <c r="AA452" s="131"/>
      <c r="AB452" s="131"/>
      <c r="AC452" s="131"/>
      <c r="AD452" s="131"/>
      <c r="AE452" s="131"/>
      <c r="AF452" s="131"/>
      <c r="AG452" s="131"/>
      <c r="AH452" s="131"/>
      <c r="AI452" s="131"/>
      <c r="AJ452" s="131"/>
      <c r="AK452" s="131"/>
      <c r="AL452" s="131"/>
      <c r="AM452" s="131"/>
      <c r="AN452" s="131"/>
    </row>
    <row r="453" ht="11.25" customHeight="1">
      <c r="A453" s="131"/>
      <c r="B453" s="131"/>
      <c r="C453" s="131"/>
      <c r="D453" s="131"/>
      <c r="E453" s="131"/>
      <c r="F453" s="131"/>
      <c r="G453" s="131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  <c r="AA453" s="131"/>
      <c r="AB453" s="131"/>
      <c r="AC453" s="131"/>
      <c r="AD453" s="131"/>
      <c r="AE453" s="131"/>
      <c r="AF453" s="131"/>
      <c r="AG453" s="131"/>
      <c r="AH453" s="131"/>
      <c r="AI453" s="131"/>
      <c r="AJ453" s="131"/>
      <c r="AK453" s="131"/>
      <c r="AL453" s="131"/>
      <c r="AM453" s="131"/>
      <c r="AN453" s="131"/>
    </row>
    <row r="454" ht="11.25" customHeight="1">
      <c r="A454" s="131"/>
      <c r="B454" s="131"/>
      <c r="C454" s="131"/>
      <c r="D454" s="131"/>
      <c r="E454" s="131"/>
      <c r="F454" s="131"/>
      <c r="G454" s="131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  <c r="AA454" s="131"/>
      <c r="AB454" s="131"/>
      <c r="AC454" s="131"/>
      <c r="AD454" s="131"/>
      <c r="AE454" s="131"/>
      <c r="AF454" s="131"/>
      <c r="AG454" s="131"/>
      <c r="AH454" s="131"/>
      <c r="AI454" s="131"/>
      <c r="AJ454" s="131"/>
      <c r="AK454" s="131"/>
      <c r="AL454" s="131"/>
      <c r="AM454" s="131"/>
      <c r="AN454" s="131"/>
    </row>
    <row r="455" ht="11.25" customHeight="1">
      <c r="A455" s="131"/>
      <c r="B455" s="131"/>
      <c r="C455" s="131"/>
      <c r="D455" s="131"/>
      <c r="E455" s="131"/>
      <c r="F455" s="131"/>
      <c r="G455" s="131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  <c r="AA455" s="131"/>
      <c r="AB455" s="131"/>
      <c r="AC455" s="131"/>
      <c r="AD455" s="131"/>
      <c r="AE455" s="131"/>
      <c r="AF455" s="131"/>
      <c r="AG455" s="131"/>
      <c r="AH455" s="131"/>
      <c r="AI455" s="131"/>
      <c r="AJ455" s="131"/>
      <c r="AK455" s="131"/>
      <c r="AL455" s="131"/>
      <c r="AM455" s="131"/>
      <c r="AN455" s="131"/>
    </row>
    <row r="456" ht="11.25" customHeight="1">
      <c r="A456" s="131"/>
      <c r="B456" s="131"/>
      <c r="C456" s="131"/>
      <c r="D456" s="131"/>
      <c r="E456" s="131"/>
      <c r="F456" s="131"/>
      <c r="G456" s="131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  <c r="AA456" s="131"/>
      <c r="AB456" s="131"/>
      <c r="AC456" s="131"/>
      <c r="AD456" s="131"/>
      <c r="AE456" s="131"/>
      <c r="AF456" s="131"/>
      <c r="AG456" s="131"/>
      <c r="AH456" s="131"/>
      <c r="AI456" s="131"/>
      <c r="AJ456" s="131"/>
      <c r="AK456" s="131"/>
      <c r="AL456" s="131"/>
      <c r="AM456" s="131"/>
      <c r="AN456" s="131"/>
    </row>
    <row r="457" ht="11.25" customHeight="1">
      <c r="A457" s="131"/>
      <c r="B457" s="131"/>
      <c r="C457" s="131"/>
      <c r="D457" s="131"/>
      <c r="E457" s="131"/>
      <c r="F457" s="131"/>
      <c r="G457" s="131"/>
      <c r="H457" s="131"/>
      <c r="I457" s="131"/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  <c r="AA457" s="131"/>
      <c r="AB457" s="131"/>
      <c r="AC457" s="131"/>
      <c r="AD457" s="131"/>
      <c r="AE457" s="131"/>
      <c r="AF457" s="131"/>
      <c r="AG457" s="131"/>
      <c r="AH457" s="131"/>
      <c r="AI457" s="131"/>
      <c r="AJ457" s="131"/>
      <c r="AK457" s="131"/>
      <c r="AL457" s="131"/>
      <c r="AM457" s="131"/>
      <c r="AN457" s="131"/>
    </row>
    <row r="458" ht="11.25" customHeight="1">
      <c r="A458" s="131"/>
      <c r="B458" s="131"/>
      <c r="C458" s="131"/>
      <c r="D458" s="131"/>
      <c r="E458" s="131"/>
      <c r="F458" s="131"/>
      <c r="G458" s="131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1"/>
      <c r="Z458" s="131"/>
      <c r="AA458" s="131"/>
      <c r="AB458" s="131"/>
      <c r="AC458" s="131"/>
      <c r="AD458" s="131"/>
      <c r="AE458" s="131"/>
      <c r="AF458" s="131"/>
      <c r="AG458" s="131"/>
      <c r="AH458" s="131"/>
      <c r="AI458" s="131"/>
      <c r="AJ458" s="131"/>
      <c r="AK458" s="131"/>
      <c r="AL458" s="131"/>
      <c r="AM458" s="131"/>
      <c r="AN458" s="131"/>
    </row>
    <row r="459" ht="11.25" customHeight="1">
      <c r="A459" s="131"/>
      <c r="B459" s="131"/>
      <c r="C459" s="131"/>
      <c r="D459" s="131"/>
      <c r="E459" s="131"/>
      <c r="F459" s="131"/>
      <c r="G459" s="131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  <c r="AA459" s="131"/>
      <c r="AB459" s="131"/>
      <c r="AC459" s="131"/>
      <c r="AD459" s="131"/>
      <c r="AE459" s="131"/>
      <c r="AF459" s="131"/>
      <c r="AG459" s="131"/>
      <c r="AH459" s="131"/>
      <c r="AI459" s="131"/>
      <c r="AJ459" s="131"/>
      <c r="AK459" s="131"/>
      <c r="AL459" s="131"/>
      <c r="AM459" s="131"/>
      <c r="AN459" s="131"/>
    </row>
    <row r="460" ht="11.25" customHeight="1">
      <c r="A460" s="131"/>
      <c r="B460" s="131"/>
      <c r="C460" s="131"/>
      <c r="D460" s="131"/>
      <c r="E460" s="131"/>
      <c r="F460" s="131"/>
      <c r="G460" s="131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  <c r="AA460" s="131"/>
      <c r="AB460" s="131"/>
      <c r="AC460" s="131"/>
      <c r="AD460" s="131"/>
      <c r="AE460" s="131"/>
      <c r="AF460" s="131"/>
      <c r="AG460" s="131"/>
      <c r="AH460" s="131"/>
      <c r="AI460" s="131"/>
      <c r="AJ460" s="131"/>
      <c r="AK460" s="131"/>
      <c r="AL460" s="131"/>
      <c r="AM460" s="131"/>
      <c r="AN460" s="131"/>
    </row>
    <row r="461" ht="11.25" customHeight="1">
      <c r="A461" s="131"/>
      <c r="B461" s="131"/>
      <c r="C461" s="131"/>
      <c r="D461" s="131"/>
      <c r="E461" s="131"/>
      <c r="F461" s="131"/>
      <c r="G461" s="131"/>
      <c r="H461" s="131"/>
      <c r="I461" s="131"/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  <c r="AA461" s="131"/>
      <c r="AB461" s="131"/>
      <c r="AC461" s="131"/>
      <c r="AD461" s="131"/>
      <c r="AE461" s="131"/>
      <c r="AF461" s="131"/>
      <c r="AG461" s="131"/>
      <c r="AH461" s="131"/>
      <c r="AI461" s="131"/>
      <c r="AJ461" s="131"/>
      <c r="AK461" s="131"/>
      <c r="AL461" s="131"/>
      <c r="AM461" s="131"/>
      <c r="AN461" s="131"/>
    </row>
    <row r="462" ht="11.25" customHeight="1">
      <c r="A462" s="131"/>
      <c r="B462" s="131"/>
      <c r="C462" s="131"/>
      <c r="D462" s="131"/>
      <c r="E462" s="131"/>
      <c r="F462" s="131"/>
      <c r="G462" s="131"/>
      <c r="H462" s="131"/>
      <c r="I462" s="131"/>
      <c r="J462" s="131"/>
      <c r="K462" s="131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  <c r="AA462" s="131"/>
      <c r="AB462" s="131"/>
      <c r="AC462" s="131"/>
      <c r="AD462" s="131"/>
      <c r="AE462" s="131"/>
      <c r="AF462" s="131"/>
      <c r="AG462" s="131"/>
      <c r="AH462" s="131"/>
      <c r="AI462" s="131"/>
      <c r="AJ462" s="131"/>
      <c r="AK462" s="131"/>
      <c r="AL462" s="131"/>
      <c r="AM462" s="131"/>
      <c r="AN462" s="131"/>
    </row>
    <row r="463" ht="11.25" customHeight="1">
      <c r="A463" s="131"/>
      <c r="B463" s="131"/>
      <c r="C463" s="131"/>
      <c r="D463" s="131"/>
      <c r="E463" s="131"/>
      <c r="F463" s="131"/>
      <c r="G463" s="131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  <c r="AA463" s="131"/>
      <c r="AB463" s="131"/>
      <c r="AC463" s="131"/>
      <c r="AD463" s="131"/>
      <c r="AE463" s="131"/>
      <c r="AF463" s="131"/>
      <c r="AG463" s="131"/>
      <c r="AH463" s="131"/>
      <c r="AI463" s="131"/>
      <c r="AJ463" s="131"/>
      <c r="AK463" s="131"/>
      <c r="AL463" s="131"/>
      <c r="AM463" s="131"/>
      <c r="AN463" s="131"/>
    </row>
    <row r="464" ht="11.25" customHeight="1">
      <c r="A464" s="131"/>
      <c r="B464" s="131"/>
      <c r="C464" s="131"/>
      <c r="D464" s="131"/>
      <c r="E464" s="131"/>
      <c r="F464" s="131"/>
      <c r="G464" s="131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  <c r="AA464" s="131"/>
      <c r="AB464" s="131"/>
      <c r="AC464" s="131"/>
      <c r="AD464" s="131"/>
      <c r="AE464" s="131"/>
      <c r="AF464" s="131"/>
      <c r="AG464" s="131"/>
      <c r="AH464" s="131"/>
      <c r="AI464" s="131"/>
      <c r="AJ464" s="131"/>
      <c r="AK464" s="131"/>
      <c r="AL464" s="131"/>
      <c r="AM464" s="131"/>
      <c r="AN464" s="131"/>
    </row>
    <row r="465" ht="11.25" customHeight="1">
      <c r="A465" s="131"/>
      <c r="B465" s="131"/>
      <c r="C465" s="131"/>
      <c r="D465" s="131"/>
      <c r="E465" s="131"/>
      <c r="F465" s="131"/>
      <c r="G465" s="131"/>
      <c r="H465" s="131"/>
      <c r="I465" s="131"/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  <c r="AA465" s="131"/>
      <c r="AB465" s="131"/>
      <c r="AC465" s="131"/>
      <c r="AD465" s="131"/>
      <c r="AE465" s="131"/>
      <c r="AF465" s="131"/>
      <c r="AG465" s="131"/>
      <c r="AH465" s="131"/>
      <c r="AI465" s="131"/>
      <c r="AJ465" s="131"/>
      <c r="AK465" s="131"/>
      <c r="AL465" s="131"/>
      <c r="AM465" s="131"/>
      <c r="AN465" s="131"/>
    </row>
    <row r="466" ht="11.25" customHeight="1">
      <c r="A466" s="131"/>
      <c r="B466" s="131"/>
      <c r="C466" s="131"/>
      <c r="D466" s="131"/>
      <c r="E466" s="131"/>
      <c r="F466" s="131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  <c r="AA466" s="131"/>
      <c r="AB466" s="131"/>
      <c r="AC466" s="131"/>
      <c r="AD466" s="131"/>
      <c r="AE466" s="131"/>
      <c r="AF466" s="131"/>
      <c r="AG466" s="131"/>
      <c r="AH466" s="131"/>
      <c r="AI466" s="131"/>
      <c r="AJ466" s="131"/>
      <c r="AK466" s="131"/>
      <c r="AL466" s="131"/>
      <c r="AM466" s="131"/>
      <c r="AN466" s="131"/>
    </row>
    <row r="467" ht="11.25" customHeight="1">
      <c r="A467" s="131"/>
      <c r="B467" s="131"/>
      <c r="C467" s="131"/>
      <c r="D467" s="131"/>
      <c r="E467" s="131"/>
      <c r="F467" s="131"/>
      <c r="G467" s="131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  <c r="AA467" s="131"/>
      <c r="AB467" s="131"/>
      <c r="AC467" s="131"/>
      <c r="AD467" s="131"/>
      <c r="AE467" s="131"/>
      <c r="AF467" s="131"/>
      <c r="AG467" s="131"/>
      <c r="AH467" s="131"/>
      <c r="AI467" s="131"/>
      <c r="AJ467" s="131"/>
      <c r="AK467" s="131"/>
      <c r="AL467" s="131"/>
      <c r="AM467" s="131"/>
      <c r="AN467" s="131"/>
    </row>
    <row r="468" ht="11.25" customHeight="1">
      <c r="A468" s="131"/>
      <c r="B468" s="131"/>
      <c r="C468" s="131"/>
      <c r="D468" s="131"/>
      <c r="E468" s="131"/>
      <c r="F468" s="131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  <c r="AA468" s="131"/>
      <c r="AB468" s="131"/>
      <c r="AC468" s="131"/>
      <c r="AD468" s="131"/>
      <c r="AE468" s="131"/>
      <c r="AF468" s="131"/>
      <c r="AG468" s="131"/>
      <c r="AH468" s="131"/>
      <c r="AI468" s="131"/>
      <c r="AJ468" s="131"/>
      <c r="AK468" s="131"/>
      <c r="AL468" s="131"/>
      <c r="AM468" s="131"/>
      <c r="AN468" s="131"/>
    </row>
    <row r="469" ht="11.25" customHeight="1">
      <c r="A469" s="131"/>
      <c r="B469" s="131"/>
      <c r="C469" s="131"/>
      <c r="D469" s="131"/>
      <c r="E469" s="131"/>
      <c r="F469" s="131"/>
      <c r="G469" s="131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  <c r="AA469" s="131"/>
      <c r="AB469" s="131"/>
      <c r="AC469" s="131"/>
      <c r="AD469" s="131"/>
      <c r="AE469" s="131"/>
      <c r="AF469" s="131"/>
      <c r="AG469" s="131"/>
      <c r="AH469" s="131"/>
      <c r="AI469" s="131"/>
      <c r="AJ469" s="131"/>
      <c r="AK469" s="131"/>
      <c r="AL469" s="131"/>
      <c r="AM469" s="131"/>
      <c r="AN469" s="131"/>
    </row>
    <row r="470" ht="11.25" customHeight="1">
      <c r="A470" s="131"/>
      <c r="B470" s="131"/>
      <c r="C470" s="131"/>
      <c r="D470" s="131"/>
      <c r="E470" s="131"/>
      <c r="F470" s="131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  <c r="AA470" s="131"/>
      <c r="AB470" s="131"/>
      <c r="AC470" s="131"/>
      <c r="AD470" s="131"/>
      <c r="AE470" s="131"/>
      <c r="AF470" s="131"/>
      <c r="AG470" s="131"/>
      <c r="AH470" s="131"/>
      <c r="AI470" s="131"/>
      <c r="AJ470" s="131"/>
      <c r="AK470" s="131"/>
      <c r="AL470" s="131"/>
      <c r="AM470" s="131"/>
      <c r="AN470" s="131"/>
    </row>
    <row r="471" ht="11.25" customHeight="1">
      <c r="A471" s="131"/>
      <c r="B471" s="131"/>
      <c r="C471" s="131"/>
      <c r="D471" s="131"/>
      <c r="E471" s="131"/>
      <c r="F471" s="131"/>
      <c r="G471" s="131"/>
      <c r="H471" s="131"/>
      <c r="I471" s="131"/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  <c r="AA471" s="131"/>
      <c r="AB471" s="131"/>
      <c r="AC471" s="131"/>
      <c r="AD471" s="131"/>
      <c r="AE471" s="131"/>
      <c r="AF471" s="131"/>
      <c r="AG471" s="131"/>
      <c r="AH471" s="131"/>
      <c r="AI471" s="131"/>
      <c r="AJ471" s="131"/>
      <c r="AK471" s="131"/>
      <c r="AL471" s="131"/>
      <c r="AM471" s="131"/>
      <c r="AN471" s="131"/>
    </row>
    <row r="472" ht="11.25" customHeight="1">
      <c r="A472" s="131"/>
      <c r="B472" s="131"/>
      <c r="C472" s="131"/>
      <c r="D472" s="131"/>
      <c r="E472" s="131"/>
      <c r="F472" s="131"/>
      <c r="G472" s="131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  <c r="AA472" s="131"/>
      <c r="AB472" s="131"/>
      <c r="AC472" s="131"/>
      <c r="AD472" s="131"/>
      <c r="AE472" s="131"/>
      <c r="AF472" s="131"/>
      <c r="AG472" s="131"/>
      <c r="AH472" s="131"/>
      <c r="AI472" s="131"/>
      <c r="AJ472" s="131"/>
      <c r="AK472" s="131"/>
      <c r="AL472" s="131"/>
      <c r="AM472" s="131"/>
      <c r="AN472" s="131"/>
    </row>
    <row r="473" ht="11.25" customHeight="1">
      <c r="A473" s="131"/>
      <c r="B473" s="131"/>
      <c r="C473" s="131"/>
      <c r="D473" s="131"/>
      <c r="E473" s="131"/>
      <c r="F473" s="131"/>
      <c r="G473" s="131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  <c r="AA473" s="131"/>
      <c r="AB473" s="131"/>
      <c r="AC473" s="131"/>
      <c r="AD473" s="131"/>
      <c r="AE473" s="131"/>
      <c r="AF473" s="131"/>
      <c r="AG473" s="131"/>
      <c r="AH473" s="131"/>
      <c r="AI473" s="131"/>
      <c r="AJ473" s="131"/>
      <c r="AK473" s="131"/>
      <c r="AL473" s="131"/>
      <c r="AM473" s="131"/>
      <c r="AN473" s="131"/>
    </row>
    <row r="474" ht="11.25" customHeight="1">
      <c r="A474" s="131"/>
      <c r="B474" s="131"/>
      <c r="C474" s="131"/>
      <c r="D474" s="131"/>
      <c r="E474" s="131"/>
      <c r="F474" s="131"/>
      <c r="G474" s="131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  <c r="AA474" s="131"/>
      <c r="AB474" s="131"/>
      <c r="AC474" s="131"/>
      <c r="AD474" s="131"/>
      <c r="AE474" s="131"/>
      <c r="AF474" s="131"/>
      <c r="AG474" s="131"/>
      <c r="AH474" s="131"/>
      <c r="AI474" s="131"/>
      <c r="AJ474" s="131"/>
      <c r="AK474" s="131"/>
      <c r="AL474" s="131"/>
      <c r="AM474" s="131"/>
      <c r="AN474" s="131"/>
    </row>
    <row r="475" ht="11.25" customHeight="1">
      <c r="A475" s="131"/>
      <c r="B475" s="131"/>
      <c r="C475" s="131"/>
      <c r="D475" s="131"/>
      <c r="E475" s="131"/>
      <c r="F475" s="131"/>
      <c r="G475" s="131"/>
      <c r="H475" s="131"/>
      <c r="I475" s="131"/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  <c r="AA475" s="131"/>
      <c r="AB475" s="131"/>
      <c r="AC475" s="131"/>
      <c r="AD475" s="131"/>
      <c r="AE475" s="131"/>
      <c r="AF475" s="131"/>
      <c r="AG475" s="131"/>
      <c r="AH475" s="131"/>
      <c r="AI475" s="131"/>
      <c r="AJ475" s="131"/>
      <c r="AK475" s="131"/>
      <c r="AL475" s="131"/>
      <c r="AM475" s="131"/>
      <c r="AN475" s="131"/>
    </row>
    <row r="476" ht="11.25" customHeight="1">
      <c r="A476" s="131"/>
      <c r="B476" s="131"/>
      <c r="C476" s="131"/>
      <c r="D476" s="131"/>
      <c r="E476" s="131"/>
      <c r="F476" s="131"/>
      <c r="G476" s="131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  <c r="AA476" s="131"/>
      <c r="AB476" s="131"/>
      <c r="AC476" s="131"/>
      <c r="AD476" s="131"/>
      <c r="AE476" s="131"/>
      <c r="AF476" s="131"/>
      <c r="AG476" s="131"/>
      <c r="AH476" s="131"/>
      <c r="AI476" s="131"/>
      <c r="AJ476" s="131"/>
      <c r="AK476" s="131"/>
      <c r="AL476" s="131"/>
      <c r="AM476" s="131"/>
      <c r="AN476" s="131"/>
    </row>
    <row r="477" ht="11.25" customHeight="1">
      <c r="A477" s="131"/>
      <c r="B477" s="131"/>
      <c r="C477" s="131"/>
      <c r="D477" s="131"/>
      <c r="E477" s="131"/>
      <c r="F477" s="131"/>
      <c r="G477" s="131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  <c r="AA477" s="131"/>
      <c r="AB477" s="131"/>
      <c r="AC477" s="131"/>
      <c r="AD477" s="131"/>
      <c r="AE477" s="131"/>
      <c r="AF477" s="131"/>
      <c r="AG477" s="131"/>
      <c r="AH477" s="131"/>
      <c r="AI477" s="131"/>
      <c r="AJ477" s="131"/>
      <c r="AK477" s="131"/>
      <c r="AL477" s="131"/>
      <c r="AM477" s="131"/>
      <c r="AN477" s="131"/>
    </row>
    <row r="478" ht="11.25" customHeight="1">
      <c r="A478" s="131"/>
      <c r="B478" s="131"/>
      <c r="C478" s="131"/>
      <c r="D478" s="131"/>
      <c r="E478" s="131"/>
      <c r="F478" s="131"/>
      <c r="G478" s="131"/>
      <c r="H478" s="131"/>
      <c r="I478" s="131"/>
      <c r="J478" s="131"/>
      <c r="K478" s="131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  <c r="Z478" s="131"/>
      <c r="AA478" s="131"/>
      <c r="AB478" s="131"/>
      <c r="AC478" s="131"/>
      <c r="AD478" s="131"/>
      <c r="AE478" s="131"/>
      <c r="AF478" s="131"/>
      <c r="AG478" s="131"/>
      <c r="AH478" s="131"/>
      <c r="AI478" s="131"/>
      <c r="AJ478" s="131"/>
      <c r="AK478" s="131"/>
      <c r="AL478" s="131"/>
      <c r="AM478" s="131"/>
      <c r="AN478" s="131"/>
    </row>
    <row r="479" ht="11.25" customHeight="1">
      <c r="A479" s="131"/>
      <c r="B479" s="131"/>
      <c r="C479" s="131"/>
      <c r="D479" s="131"/>
      <c r="E479" s="131"/>
      <c r="F479" s="131"/>
      <c r="G479" s="131"/>
      <c r="H479" s="131"/>
      <c r="I479" s="131"/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  <c r="AA479" s="131"/>
      <c r="AB479" s="131"/>
      <c r="AC479" s="131"/>
      <c r="AD479" s="131"/>
      <c r="AE479" s="131"/>
      <c r="AF479" s="131"/>
      <c r="AG479" s="131"/>
      <c r="AH479" s="131"/>
      <c r="AI479" s="131"/>
      <c r="AJ479" s="131"/>
      <c r="AK479" s="131"/>
      <c r="AL479" s="131"/>
      <c r="AM479" s="131"/>
      <c r="AN479" s="131"/>
    </row>
    <row r="480" ht="11.25" customHeight="1">
      <c r="A480" s="131"/>
      <c r="B480" s="131"/>
      <c r="C480" s="131"/>
      <c r="D480" s="131"/>
      <c r="E480" s="131"/>
      <c r="F480" s="131"/>
      <c r="G480" s="131"/>
      <c r="H480" s="131"/>
      <c r="I480" s="131"/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  <c r="Z480" s="131"/>
      <c r="AA480" s="131"/>
      <c r="AB480" s="131"/>
      <c r="AC480" s="131"/>
      <c r="AD480" s="131"/>
      <c r="AE480" s="131"/>
      <c r="AF480" s="131"/>
      <c r="AG480" s="131"/>
      <c r="AH480" s="131"/>
      <c r="AI480" s="131"/>
      <c r="AJ480" s="131"/>
      <c r="AK480" s="131"/>
      <c r="AL480" s="131"/>
      <c r="AM480" s="131"/>
      <c r="AN480" s="131"/>
    </row>
    <row r="481" ht="11.25" customHeight="1">
      <c r="A481" s="131"/>
      <c r="B481" s="131"/>
      <c r="C481" s="131"/>
      <c r="D481" s="131"/>
      <c r="E481" s="131"/>
      <c r="F481" s="131"/>
      <c r="G481" s="131"/>
      <c r="H481" s="131"/>
      <c r="I481" s="131"/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  <c r="AA481" s="131"/>
      <c r="AB481" s="131"/>
      <c r="AC481" s="131"/>
      <c r="AD481" s="131"/>
      <c r="AE481" s="131"/>
      <c r="AF481" s="131"/>
      <c r="AG481" s="131"/>
      <c r="AH481" s="131"/>
      <c r="AI481" s="131"/>
      <c r="AJ481" s="131"/>
      <c r="AK481" s="131"/>
      <c r="AL481" s="131"/>
      <c r="AM481" s="131"/>
      <c r="AN481" s="131"/>
    </row>
    <row r="482" ht="11.25" customHeight="1">
      <c r="A482" s="131"/>
      <c r="B482" s="131"/>
      <c r="C482" s="131"/>
      <c r="D482" s="131"/>
      <c r="E482" s="131"/>
      <c r="F482" s="131"/>
      <c r="G482" s="131"/>
      <c r="H482" s="131"/>
      <c r="I482" s="131"/>
      <c r="J482" s="131"/>
      <c r="K482" s="131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1"/>
      <c r="Z482" s="131"/>
      <c r="AA482" s="131"/>
      <c r="AB482" s="131"/>
      <c r="AC482" s="131"/>
      <c r="AD482" s="131"/>
      <c r="AE482" s="131"/>
      <c r="AF482" s="131"/>
      <c r="AG482" s="131"/>
      <c r="AH482" s="131"/>
      <c r="AI482" s="131"/>
      <c r="AJ482" s="131"/>
      <c r="AK482" s="131"/>
      <c r="AL482" s="131"/>
      <c r="AM482" s="131"/>
      <c r="AN482" s="131"/>
    </row>
    <row r="483" ht="11.25" customHeight="1">
      <c r="A483" s="131"/>
      <c r="B483" s="131"/>
      <c r="C483" s="131"/>
      <c r="D483" s="131"/>
      <c r="E483" s="131"/>
      <c r="F483" s="131"/>
      <c r="G483" s="131"/>
      <c r="H483" s="131"/>
      <c r="I483" s="131"/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  <c r="AA483" s="131"/>
      <c r="AB483" s="131"/>
      <c r="AC483" s="131"/>
      <c r="AD483" s="131"/>
      <c r="AE483" s="131"/>
      <c r="AF483" s="131"/>
      <c r="AG483" s="131"/>
      <c r="AH483" s="131"/>
      <c r="AI483" s="131"/>
      <c r="AJ483" s="131"/>
      <c r="AK483" s="131"/>
      <c r="AL483" s="131"/>
      <c r="AM483" s="131"/>
      <c r="AN483" s="131"/>
    </row>
    <row r="484" ht="11.25" customHeight="1">
      <c r="A484" s="131"/>
      <c r="B484" s="131"/>
      <c r="C484" s="131"/>
      <c r="D484" s="131"/>
      <c r="E484" s="131"/>
      <c r="F484" s="131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  <c r="AA484" s="131"/>
      <c r="AB484" s="131"/>
      <c r="AC484" s="131"/>
      <c r="AD484" s="131"/>
      <c r="AE484" s="131"/>
      <c r="AF484" s="131"/>
      <c r="AG484" s="131"/>
      <c r="AH484" s="131"/>
      <c r="AI484" s="131"/>
      <c r="AJ484" s="131"/>
      <c r="AK484" s="131"/>
      <c r="AL484" s="131"/>
      <c r="AM484" s="131"/>
      <c r="AN484" s="131"/>
    </row>
    <row r="485" ht="11.25" customHeight="1">
      <c r="A485" s="131"/>
      <c r="B485" s="131"/>
      <c r="C485" s="131"/>
      <c r="D485" s="131"/>
      <c r="E485" s="131"/>
      <c r="F485" s="131"/>
      <c r="G485" s="131"/>
      <c r="H485" s="131"/>
      <c r="I485" s="131"/>
      <c r="J485" s="131"/>
      <c r="K485" s="131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  <c r="AA485" s="131"/>
      <c r="AB485" s="131"/>
      <c r="AC485" s="131"/>
      <c r="AD485" s="131"/>
      <c r="AE485" s="131"/>
      <c r="AF485" s="131"/>
      <c r="AG485" s="131"/>
      <c r="AH485" s="131"/>
      <c r="AI485" s="131"/>
      <c r="AJ485" s="131"/>
      <c r="AK485" s="131"/>
      <c r="AL485" s="131"/>
      <c r="AM485" s="131"/>
      <c r="AN485" s="131"/>
    </row>
    <row r="486" ht="11.25" customHeight="1">
      <c r="A486" s="131"/>
      <c r="B486" s="131"/>
      <c r="C486" s="131"/>
      <c r="D486" s="131"/>
      <c r="E486" s="131"/>
      <c r="F486" s="131"/>
      <c r="G486" s="131"/>
      <c r="H486" s="131"/>
      <c r="I486" s="131"/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  <c r="AA486" s="131"/>
      <c r="AB486" s="131"/>
      <c r="AC486" s="131"/>
      <c r="AD486" s="131"/>
      <c r="AE486" s="131"/>
      <c r="AF486" s="131"/>
      <c r="AG486" s="131"/>
      <c r="AH486" s="131"/>
      <c r="AI486" s="131"/>
      <c r="AJ486" s="131"/>
      <c r="AK486" s="131"/>
      <c r="AL486" s="131"/>
      <c r="AM486" s="131"/>
      <c r="AN486" s="131"/>
    </row>
    <row r="487" ht="11.25" customHeight="1">
      <c r="A487" s="131"/>
      <c r="B487" s="131"/>
      <c r="C487" s="131"/>
      <c r="D487" s="131"/>
      <c r="E487" s="131"/>
      <c r="F487" s="131"/>
      <c r="G487" s="131"/>
      <c r="H487" s="131"/>
      <c r="I487" s="131"/>
      <c r="J487" s="131"/>
      <c r="K487" s="131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1"/>
      <c r="Z487" s="131"/>
      <c r="AA487" s="131"/>
      <c r="AB487" s="131"/>
      <c r="AC487" s="131"/>
      <c r="AD487" s="131"/>
      <c r="AE487" s="131"/>
      <c r="AF487" s="131"/>
      <c r="AG487" s="131"/>
      <c r="AH487" s="131"/>
      <c r="AI487" s="131"/>
      <c r="AJ487" s="131"/>
      <c r="AK487" s="131"/>
      <c r="AL487" s="131"/>
      <c r="AM487" s="131"/>
      <c r="AN487" s="131"/>
    </row>
    <row r="488" ht="11.25" customHeight="1">
      <c r="A488" s="131"/>
      <c r="B488" s="131"/>
      <c r="C488" s="131"/>
      <c r="D488" s="131"/>
      <c r="E488" s="131"/>
      <c r="F488" s="131"/>
      <c r="G488" s="131"/>
      <c r="H488" s="131"/>
      <c r="I488" s="131"/>
      <c r="J488" s="131"/>
      <c r="K488" s="131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1"/>
      <c r="Z488" s="131"/>
      <c r="AA488" s="131"/>
      <c r="AB488" s="131"/>
      <c r="AC488" s="131"/>
      <c r="AD488" s="131"/>
      <c r="AE488" s="131"/>
      <c r="AF488" s="131"/>
      <c r="AG488" s="131"/>
      <c r="AH488" s="131"/>
      <c r="AI488" s="131"/>
      <c r="AJ488" s="131"/>
      <c r="AK488" s="131"/>
      <c r="AL488" s="131"/>
      <c r="AM488" s="131"/>
      <c r="AN488" s="131"/>
    </row>
    <row r="489" ht="11.25" customHeight="1">
      <c r="A489" s="131"/>
      <c r="B489" s="131"/>
      <c r="C489" s="131"/>
      <c r="D489" s="131"/>
      <c r="E489" s="131"/>
      <c r="F489" s="131"/>
      <c r="G489" s="131"/>
      <c r="H489" s="131"/>
      <c r="I489" s="131"/>
      <c r="J489" s="131"/>
      <c r="K489" s="131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/>
      <c r="Z489" s="131"/>
      <c r="AA489" s="131"/>
      <c r="AB489" s="131"/>
      <c r="AC489" s="131"/>
      <c r="AD489" s="131"/>
      <c r="AE489" s="131"/>
      <c r="AF489" s="131"/>
      <c r="AG489" s="131"/>
      <c r="AH489" s="131"/>
      <c r="AI489" s="131"/>
      <c r="AJ489" s="131"/>
      <c r="AK489" s="131"/>
      <c r="AL489" s="131"/>
      <c r="AM489" s="131"/>
      <c r="AN489" s="131"/>
    </row>
    <row r="490" ht="11.25" customHeight="1">
      <c r="A490" s="131"/>
      <c r="B490" s="131"/>
      <c r="C490" s="131"/>
      <c r="D490" s="131"/>
      <c r="E490" s="131"/>
      <c r="F490" s="131"/>
      <c r="G490" s="131"/>
      <c r="H490" s="131"/>
      <c r="I490" s="131"/>
      <c r="J490" s="131"/>
      <c r="K490" s="131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1"/>
      <c r="Z490" s="131"/>
      <c r="AA490" s="131"/>
      <c r="AB490" s="131"/>
      <c r="AC490" s="131"/>
      <c r="AD490" s="131"/>
      <c r="AE490" s="131"/>
      <c r="AF490" s="131"/>
      <c r="AG490" s="131"/>
      <c r="AH490" s="131"/>
      <c r="AI490" s="131"/>
      <c r="AJ490" s="131"/>
      <c r="AK490" s="131"/>
      <c r="AL490" s="131"/>
      <c r="AM490" s="131"/>
      <c r="AN490" s="131"/>
    </row>
    <row r="491" ht="11.25" customHeight="1">
      <c r="A491" s="131"/>
      <c r="B491" s="131"/>
      <c r="C491" s="131"/>
      <c r="D491" s="131"/>
      <c r="E491" s="131"/>
      <c r="F491" s="131"/>
      <c r="G491" s="131"/>
      <c r="H491" s="131"/>
      <c r="I491" s="131"/>
      <c r="J491" s="131"/>
      <c r="K491" s="131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  <c r="AA491" s="131"/>
      <c r="AB491" s="131"/>
      <c r="AC491" s="131"/>
      <c r="AD491" s="131"/>
      <c r="AE491" s="131"/>
      <c r="AF491" s="131"/>
      <c r="AG491" s="131"/>
      <c r="AH491" s="131"/>
      <c r="AI491" s="131"/>
      <c r="AJ491" s="131"/>
      <c r="AK491" s="131"/>
      <c r="AL491" s="131"/>
      <c r="AM491" s="131"/>
      <c r="AN491" s="131"/>
    </row>
    <row r="492" ht="11.25" customHeight="1">
      <c r="A492" s="131"/>
      <c r="B492" s="131"/>
      <c r="C492" s="131"/>
      <c r="D492" s="131"/>
      <c r="E492" s="131"/>
      <c r="F492" s="131"/>
      <c r="G492" s="131"/>
      <c r="H492" s="131"/>
      <c r="I492" s="131"/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  <c r="AA492" s="131"/>
      <c r="AB492" s="131"/>
      <c r="AC492" s="131"/>
      <c r="AD492" s="131"/>
      <c r="AE492" s="131"/>
      <c r="AF492" s="131"/>
      <c r="AG492" s="131"/>
      <c r="AH492" s="131"/>
      <c r="AI492" s="131"/>
      <c r="AJ492" s="131"/>
      <c r="AK492" s="131"/>
      <c r="AL492" s="131"/>
      <c r="AM492" s="131"/>
      <c r="AN492" s="131"/>
    </row>
    <row r="493" ht="11.25" customHeight="1">
      <c r="A493" s="131"/>
      <c r="B493" s="131"/>
      <c r="C493" s="131"/>
      <c r="D493" s="131"/>
      <c r="E493" s="131"/>
      <c r="F493" s="131"/>
      <c r="G493" s="131"/>
      <c r="H493" s="131"/>
      <c r="I493" s="131"/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  <c r="AA493" s="131"/>
      <c r="AB493" s="131"/>
      <c r="AC493" s="131"/>
      <c r="AD493" s="131"/>
      <c r="AE493" s="131"/>
      <c r="AF493" s="131"/>
      <c r="AG493" s="131"/>
      <c r="AH493" s="131"/>
      <c r="AI493" s="131"/>
      <c r="AJ493" s="131"/>
      <c r="AK493" s="131"/>
      <c r="AL493" s="131"/>
      <c r="AM493" s="131"/>
      <c r="AN493" s="131"/>
    </row>
    <row r="494" ht="11.25" customHeight="1">
      <c r="A494" s="131"/>
      <c r="B494" s="131"/>
      <c r="C494" s="131"/>
      <c r="D494" s="131"/>
      <c r="E494" s="131"/>
      <c r="F494" s="131"/>
      <c r="G494" s="131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  <c r="AA494" s="131"/>
      <c r="AB494" s="131"/>
      <c r="AC494" s="131"/>
      <c r="AD494" s="131"/>
      <c r="AE494" s="131"/>
      <c r="AF494" s="131"/>
      <c r="AG494" s="131"/>
      <c r="AH494" s="131"/>
      <c r="AI494" s="131"/>
      <c r="AJ494" s="131"/>
      <c r="AK494" s="131"/>
      <c r="AL494" s="131"/>
      <c r="AM494" s="131"/>
      <c r="AN494" s="131"/>
    </row>
    <row r="495" ht="11.25" customHeight="1">
      <c r="A495" s="131"/>
      <c r="B495" s="131"/>
      <c r="C495" s="131"/>
      <c r="D495" s="131"/>
      <c r="E495" s="131"/>
      <c r="F495" s="131"/>
      <c r="G495" s="131"/>
      <c r="H495" s="131"/>
      <c r="I495" s="131"/>
      <c r="J495" s="131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  <c r="AA495" s="131"/>
      <c r="AB495" s="131"/>
      <c r="AC495" s="131"/>
      <c r="AD495" s="131"/>
      <c r="AE495" s="131"/>
      <c r="AF495" s="131"/>
      <c r="AG495" s="131"/>
      <c r="AH495" s="131"/>
      <c r="AI495" s="131"/>
      <c r="AJ495" s="131"/>
      <c r="AK495" s="131"/>
      <c r="AL495" s="131"/>
      <c r="AM495" s="131"/>
      <c r="AN495" s="131"/>
    </row>
    <row r="496" ht="11.25" customHeight="1">
      <c r="A496" s="131"/>
      <c r="B496" s="131"/>
      <c r="C496" s="131"/>
      <c r="D496" s="131"/>
      <c r="E496" s="131"/>
      <c r="F496" s="131"/>
      <c r="G496" s="131"/>
      <c r="H496" s="131"/>
      <c r="I496" s="131"/>
      <c r="J496" s="131"/>
      <c r="K496" s="131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  <c r="AA496" s="131"/>
      <c r="AB496" s="131"/>
      <c r="AC496" s="131"/>
      <c r="AD496" s="131"/>
      <c r="AE496" s="131"/>
      <c r="AF496" s="131"/>
      <c r="AG496" s="131"/>
      <c r="AH496" s="131"/>
      <c r="AI496" s="131"/>
      <c r="AJ496" s="131"/>
      <c r="AK496" s="131"/>
      <c r="AL496" s="131"/>
      <c r="AM496" s="131"/>
      <c r="AN496" s="131"/>
    </row>
    <row r="497" ht="11.25" customHeight="1">
      <c r="A497" s="131"/>
      <c r="B497" s="131"/>
      <c r="C497" s="131"/>
      <c r="D497" s="131"/>
      <c r="E497" s="131"/>
      <c r="F497" s="131"/>
      <c r="G497" s="131"/>
      <c r="H497" s="131"/>
      <c r="I497" s="131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1"/>
      <c r="AE497" s="131"/>
      <c r="AF497" s="131"/>
      <c r="AG497" s="131"/>
      <c r="AH497" s="131"/>
      <c r="AI497" s="131"/>
      <c r="AJ497" s="131"/>
      <c r="AK497" s="131"/>
      <c r="AL497" s="131"/>
      <c r="AM497" s="131"/>
      <c r="AN497" s="131"/>
    </row>
    <row r="498" ht="11.25" customHeight="1">
      <c r="A498" s="131"/>
      <c r="B498" s="131"/>
      <c r="C498" s="131"/>
      <c r="D498" s="131"/>
      <c r="E498" s="131"/>
      <c r="F498" s="131"/>
      <c r="G498" s="131"/>
      <c r="H498" s="131"/>
      <c r="I498" s="131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  <c r="AD498" s="131"/>
      <c r="AE498" s="131"/>
      <c r="AF498" s="131"/>
      <c r="AG498" s="131"/>
      <c r="AH498" s="131"/>
      <c r="AI498" s="131"/>
      <c r="AJ498" s="131"/>
      <c r="AK498" s="131"/>
      <c r="AL498" s="131"/>
      <c r="AM498" s="131"/>
      <c r="AN498" s="131"/>
    </row>
    <row r="499" ht="11.25" customHeight="1">
      <c r="A499" s="131"/>
      <c r="B499" s="131"/>
      <c r="C499" s="131"/>
      <c r="D499" s="131"/>
      <c r="E499" s="131"/>
      <c r="F499" s="131"/>
      <c r="G499" s="131"/>
      <c r="H499" s="131"/>
      <c r="I499" s="131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31"/>
      <c r="AC499" s="131"/>
      <c r="AD499" s="131"/>
      <c r="AE499" s="131"/>
      <c r="AF499" s="131"/>
      <c r="AG499" s="131"/>
      <c r="AH499" s="131"/>
      <c r="AI499" s="131"/>
      <c r="AJ499" s="131"/>
      <c r="AK499" s="131"/>
      <c r="AL499" s="131"/>
      <c r="AM499" s="131"/>
      <c r="AN499" s="131"/>
    </row>
    <row r="500" ht="11.25" customHeight="1">
      <c r="A500" s="131"/>
      <c r="B500" s="131"/>
      <c r="C500" s="131"/>
      <c r="D500" s="131"/>
      <c r="E500" s="131"/>
      <c r="F500" s="131"/>
      <c r="G500" s="131"/>
      <c r="H500" s="131"/>
      <c r="I500" s="131"/>
      <c r="J500" s="131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31"/>
      <c r="AC500" s="131"/>
      <c r="AD500" s="131"/>
      <c r="AE500" s="131"/>
      <c r="AF500" s="131"/>
      <c r="AG500" s="131"/>
      <c r="AH500" s="131"/>
      <c r="AI500" s="131"/>
      <c r="AJ500" s="131"/>
      <c r="AK500" s="131"/>
      <c r="AL500" s="131"/>
      <c r="AM500" s="131"/>
      <c r="AN500" s="131"/>
    </row>
    <row r="501" ht="11.25" customHeight="1">
      <c r="A501" s="131"/>
      <c r="B501" s="131"/>
      <c r="C501" s="131"/>
      <c r="D501" s="131"/>
      <c r="E501" s="131"/>
      <c r="F501" s="131"/>
      <c r="G501" s="131"/>
      <c r="H501" s="131"/>
      <c r="I501" s="131"/>
      <c r="J501" s="131"/>
      <c r="K501" s="131"/>
      <c r="L501" s="131"/>
      <c r="M501" s="131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1"/>
      <c r="Z501" s="131"/>
      <c r="AA501" s="131"/>
      <c r="AB501" s="131"/>
      <c r="AC501" s="131"/>
      <c r="AD501" s="131"/>
      <c r="AE501" s="131"/>
      <c r="AF501" s="131"/>
      <c r="AG501" s="131"/>
      <c r="AH501" s="131"/>
      <c r="AI501" s="131"/>
      <c r="AJ501" s="131"/>
      <c r="AK501" s="131"/>
      <c r="AL501" s="131"/>
      <c r="AM501" s="131"/>
      <c r="AN501" s="131"/>
    </row>
    <row r="502" ht="11.25" customHeight="1">
      <c r="A502" s="131"/>
      <c r="B502" s="131"/>
      <c r="C502" s="131"/>
      <c r="D502" s="131"/>
      <c r="E502" s="131"/>
      <c r="F502" s="131"/>
      <c r="G502" s="131"/>
      <c r="H502" s="131"/>
      <c r="I502" s="131"/>
      <c r="J502" s="131"/>
      <c r="K502" s="131"/>
      <c r="L502" s="131"/>
      <c r="M502" s="131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1"/>
      <c r="Z502" s="131"/>
      <c r="AA502" s="131"/>
      <c r="AB502" s="131"/>
      <c r="AC502" s="131"/>
      <c r="AD502" s="131"/>
      <c r="AE502" s="131"/>
      <c r="AF502" s="131"/>
      <c r="AG502" s="131"/>
      <c r="AH502" s="131"/>
      <c r="AI502" s="131"/>
      <c r="AJ502" s="131"/>
      <c r="AK502" s="131"/>
      <c r="AL502" s="131"/>
      <c r="AM502" s="131"/>
      <c r="AN502" s="131"/>
    </row>
    <row r="503" ht="11.25" customHeight="1">
      <c r="A503" s="131"/>
      <c r="B503" s="131"/>
      <c r="C503" s="131"/>
      <c r="D503" s="131"/>
      <c r="E503" s="131"/>
      <c r="F503" s="131"/>
      <c r="G503" s="131"/>
      <c r="H503" s="131"/>
      <c r="I503" s="131"/>
      <c r="J503" s="131"/>
      <c r="K503" s="131"/>
      <c r="L503" s="131"/>
      <c r="M503" s="131"/>
      <c r="N503" s="131"/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  <c r="Y503" s="131"/>
      <c r="Z503" s="131"/>
      <c r="AA503" s="131"/>
      <c r="AB503" s="131"/>
      <c r="AC503" s="131"/>
      <c r="AD503" s="131"/>
      <c r="AE503" s="131"/>
      <c r="AF503" s="131"/>
      <c r="AG503" s="131"/>
      <c r="AH503" s="131"/>
      <c r="AI503" s="131"/>
      <c r="AJ503" s="131"/>
      <c r="AK503" s="131"/>
      <c r="AL503" s="131"/>
      <c r="AM503" s="131"/>
      <c r="AN503" s="131"/>
    </row>
    <row r="504" ht="11.25" customHeight="1">
      <c r="A504" s="131"/>
      <c r="B504" s="131"/>
      <c r="C504" s="131"/>
      <c r="D504" s="131"/>
      <c r="E504" s="131"/>
      <c r="F504" s="131"/>
      <c r="G504" s="131"/>
      <c r="H504" s="131"/>
      <c r="I504" s="131"/>
      <c r="J504" s="131"/>
      <c r="K504" s="131"/>
      <c r="L504" s="131"/>
      <c r="M504" s="131"/>
      <c r="N504" s="131"/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  <c r="Y504" s="131"/>
      <c r="Z504" s="131"/>
      <c r="AA504" s="131"/>
      <c r="AB504" s="131"/>
      <c r="AC504" s="131"/>
      <c r="AD504" s="131"/>
      <c r="AE504" s="131"/>
      <c r="AF504" s="131"/>
      <c r="AG504" s="131"/>
      <c r="AH504" s="131"/>
      <c r="AI504" s="131"/>
      <c r="AJ504" s="131"/>
      <c r="AK504" s="131"/>
      <c r="AL504" s="131"/>
      <c r="AM504" s="131"/>
      <c r="AN504" s="131"/>
    </row>
    <row r="505" ht="11.25" customHeight="1">
      <c r="A505" s="131"/>
      <c r="B505" s="131"/>
      <c r="C505" s="131"/>
      <c r="D505" s="131"/>
      <c r="E505" s="131"/>
      <c r="F505" s="131"/>
      <c r="G505" s="131"/>
      <c r="H505" s="131"/>
      <c r="I505" s="131"/>
      <c r="J505" s="131"/>
      <c r="K505" s="131"/>
      <c r="L505" s="131"/>
      <c r="M505" s="131"/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1"/>
      <c r="Z505" s="131"/>
      <c r="AA505" s="131"/>
      <c r="AB505" s="131"/>
      <c r="AC505" s="131"/>
      <c r="AD505" s="131"/>
      <c r="AE505" s="131"/>
      <c r="AF505" s="131"/>
      <c r="AG505" s="131"/>
      <c r="AH505" s="131"/>
      <c r="AI505" s="131"/>
      <c r="AJ505" s="131"/>
      <c r="AK505" s="131"/>
      <c r="AL505" s="131"/>
      <c r="AM505" s="131"/>
      <c r="AN505" s="131"/>
    </row>
    <row r="506" ht="11.25" customHeight="1">
      <c r="A506" s="131"/>
      <c r="B506" s="131"/>
      <c r="C506" s="131"/>
      <c r="D506" s="131"/>
      <c r="E506" s="131"/>
      <c r="F506" s="131"/>
      <c r="G506" s="131"/>
      <c r="H506" s="131"/>
      <c r="I506" s="131"/>
      <c r="J506" s="131"/>
      <c r="K506" s="131"/>
      <c r="L506" s="131"/>
      <c r="M506" s="131"/>
      <c r="N506" s="131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  <c r="Y506" s="131"/>
      <c r="Z506" s="131"/>
      <c r="AA506" s="131"/>
      <c r="AB506" s="131"/>
      <c r="AC506" s="131"/>
      <c r="AD506" s="131"/>
      <c r="AE506" s="131"/>
      <c r="AF506" s="131"/>
      <c r="AG506" s="131"/>
      <c r="AH506" s="131"/>
      <c r="AI506" s="131"/>
      <c r="AJ506" s="131"/>
      <c r="AK506" s="131"/>
      <c r="AL506" s="131"/>
      <c r="AM506" s="131"/>
      <c r="AN506" s="131"/>
    </row>
    <row r="507" ht="11.25" customHeight="1">
      <c r="A507" s="131"/>
      <c r="B507" s="131"/>
      <c r="C507" s="131"/>
      <c r="D507" s="131"/>
      <c r="E507" s="131"/>
      <c r="F507" s="131"/>
      <c r="G507" s="131"/>
      <c r="H507" s="131"/>
      <c r="I507" s="131"/>
      <c r="J507" s="131"/>
      <c r="K507" s="131"/>
      <c r="L507" s="131"/>
      <c r="M507" s="131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1"/>
      <c r="Z507" s="131"/>
      <c r="AA507" s="131"/>
      <c r="AB507" s="131"/>
      <c r="AC507" s="131"/>
      <c r="AD507" s="131"/>
      <c r="AE507" s="131"/>
      <c r="AF507" s="131"/>
      <c r="AG507" s="131"/>
      <c r="AH507" s="131"/>
      <c r="AI507" s="131"/>
      <c r="AJ507" s="131"/>
      <c r="AK507" s="131"/>
      <c r="AL507" s="131"/>
      <c r="AM507" s="131"/>
      <c r="AN507" s="131"/>
    </row>
    <row r="508" ht="11.25" customHeight="1">
      <c r="A508" s="131"/>
      <c r="B508" s="131"/>
      <c r="C508" s="131"/>
      <c r="D508" s="131"/>
      <c r="E508" s="131"/>
      <c r="F508" s="131"/>
      <c r="G508" s="131"/>
      <c r="H508" s="131"/>
      <c r="I508" s="131"/>
      <c r="J508" s="131"/>
      <c r="K508" s="131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1"/>
      <c r="Z508" s="131"/>
      <c r="AA508" s="131"/>
      <c r="AB508" s="131"/>
      <c r="AC508" s="131"/>
      <c r="AD508" s="131"/>
      <c r="AE508" s="131"/>
      <c r="AF508" s="131"/>
      <c r="AG508" s="131"/>
      <c r="AH508" s="131"/>
      <c r="AI508" s="131"/>
      <c r="AJ508" s="131"/>
      <c r="AK508" s="131"/>
      <c r="AL508" s="131"/>
      <c r="AM508" s="131"/>
      <c r="AN508" s="131"/>
    </row>
    <row r="509" ht="11.25" customHeight="1">
      <c r="A509" s="131"/>
      <c r="B509" s="131"/>
      <c r="C509" s="131"/>
      <c r="D509" s="131"/>
      <c r="E509" s="131"/>
      <c r="F509" s="131"/>
      <c r="G509" s="131"/>
      <c r="H509" s="131"/>
      <c r="I509" s="131"/>
      <c r="J509" s="131"/>
      <c r="K509" s="131"/>
      <c r="L509" s="131"/>
      <c r="M509" s="131"/>
      <c r="N509" s="131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  <c r="Y509" s="131"/>
      <c r="Z509" s="131"/>
      <c r="AA509" s="131"/>
      <c r="AB509" s="131"/>
      <c r="AC509" s="131"/>
      <c r="AD509" s="131"/>
      <c r="AE509" s="131"/>
      <c r="AF509" s="131"/>
      <c r="AG509" s="131"/>
      <c r="AH509" s="131"/>
      <c r="AI509" s="131"/>
      <c r="AJ509" s="131"/>
      <c r="AK509" s="131"/>
      <c r="AL509" s="131"/>
      <c r="AM509" s="131"/>
      <c r="AN509" s="131"/>
    </row>
    <row r="510" ht="11.25" customHeight="1">
      <c r="A510" s="131"/>
      <c r="B510" s="131"/>
      <c r="C510" s="131"/>
      <c r="D510" s="131"/>
      <c r="E510" s="131"/>
      <c r="F510" s="131"/>
      <c r="G510" s="131"/>
      <c r="H510" s="131"/>
      <c r="I510" s="131"/>
      <c r="J510" s="131"/>
      <c r="K510" s="131"/>
      <c r="L510" s="131"/>
      <c r="M510" s="131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1"/>
      <c r="Z510" s="131"/>
      <c r="AA510" s="131"/>
      <c r="AB510" s="131"/>
      <c r="AC510" s="131"/>
      <c r="AD510" s="131"/>
      <c r="AE510" s="131"/>
      <c r="AF510" s="131"/>
      <c r="AG510" s="131"/>
      <c r="AH510" s="131"/>
      <c r="AI510" s="131"/>
      <c r="AJ510" s="131"/>
      <c r="AK510" s="131"/>
      <c r="AL510" s="131"/>
      <c r="AM510" s="131"/>
      <c r="AN510" s="131"/>
    </row>
    <row r="511" ht="11.25" customHeight="1">
      <c r="A511" s="131"/>
      <c r="B511" s="131"/>
      <c r="C511" s="131"/>
      <c r="D511" s="131"/>
      <c r="E511" s="131"/>
      <c r="F511" s="131"/>
      <c r="G511" s="131"/>
      <c r="H511" s="131"/>
      <c r="I511" s="131"/>
      <c r="J511" s="131"/>
      <c r="K511" s="131"/>
      <c r="L511" s="131"/>
      <c r="M511" s="131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1"/>
      <c r="Z511" s="131"/>
      <c r="AA511" s="131"/>
      <c r="AB511" s="131"/>
      <c r="AC511" s="131"/>
      <c r="AD511" s="131"/>
      <c r="AE511" s="131"/>
      <c r="AF511" s="131"/>
      <c r="AG511" s="131"/>
      <c r="AH511" s="131"/>
      <c r="AI511" s="131"/>
      <c r="AJ511" s="131"/>
      <c r="AK511" s="131"/>
      <c r="AL511" s="131"/>
      <c r="AM511" s="131"/>
      <c r="AN511" s="131"/>
    </row>
    <row r="512" ht="11.25" customHeight="1">
      <c r="A512" s="131"/>
      <c r="B512" s="131"/>
      <c r="C512" s="131"/>
      <c r="D512" s="131"/>
      <c r="E512" s="131"/>
      <c r="F512" s="131"/>
      <c r="G512" s="131"/>
      <c r="H512" s="131"/>
      <c r="I512" s="131"/>
      <c r="J512" s="131"/>
      <c r="K512" s="131"/>
      <c r="L512" s="131"/>
      <c r="M512" s="131"/>
      <c r="N512" s="131"/>
      <c r="O512" s="131"/>
      <c r="P512" s="131"/>
      <c r="Q512" s="131"/>
      <c r="R512" s="131"/>
      <c r="S512" s="131"/>
      <c r="T512" s="131"/>
      <c r="U512" s="131"/>
      <c r="V512" s="131"/>
      <c r="W512" s="131"/>
      <c r="X512" s="131"/>
      <c r="Y512" s="131"/>
      <c r="Z512" s="131"/>
      <c r="AA512" s="131"/>
      <c r="AB512" s="131"/>
      <c r="AC512" s="131"/>
      <c r="AD512" s="131"/>
      <c r="AE512" s="131"/>
      <c r="AF512" s="131"/>
      <c r="AG512" s="131"/>
      <c r="AH512" s="131"/>
      <c r="AI512" s="131"/>
      <c r="AJ512" s="131"/>
      <c r="AK512" s="131"/>
      <c r="AL512" s="131"/>
      <c r="AM512" s="131"/>
      <c r="AN512" s="131"/>
    </row>
    <row r="513" ht="11.25" customHeight="1">
      <c r="A513" s="131"/>
      <c r="B513" s="131"/>
      <c r="C513" s="131"/>
      <c r="D513" s="131"/>
      <c r="E513" s="131"/>
      <c r="F513" s="131"/>
      <c r="G513" s="131"/>
      <c r="H513" s="131"/>
      <c r="I513" s="131"/>
      <c r="J513" s="131"/>
      <c r="K513" s="131"/>
      <c r="L513" s="131"/>
      <c r="M513" s="131"/>
      <c r="N513" s="131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  <c r="Y513" s="131"/>
      <c r="Z513" s="131"/>
      <c r="AA513" s="131"/>
      <c r="AB513" s="131"/>
      <c r="AC513" s="131"/>
      <c r="AD513" s="131"/>
      <c r="AE513" s="131"/>
      <c r="AF513" s="131"/>
      <c r="AG513" s="131"/>
      <c r="AH513" s="131"/>
      <c r="AI513" s="131"/>
      <c r="AJ513" s="131"/>
      <c r="AK513" s="131"/>
      <c r="AL513" s="131"/>
      <c r="AM513" s="131"/>
      <c r="AN513" s="131"/>
    </row>
    <row r="514" ht="11.25" customHeight="1">
      <c r="A514" s="131"/>
      <c r="B514" s="131"/>
      <c r="C514" s="131"/>
      <c r="D514" s="131"/>
      <c r="E514" s="131"/>
      <c r="F514" s="131"/>
      <c r="G514" s="131"/>
      <c r="H514" s="131"/>
      <c r="I514" s="131"/>
      <c r="J514" s="131"/>
      <c r="K514" s="131"/>
      <c r="L514" s="131"/>
      <c r="M514" s="131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1"/>
      <c r="Z514" s="131"/>
      <c r="AA514" s="131"/>
      <c r="AB514" s="131"/>
      <c r="AC514" s="131"/>
      <c r="AD514" s="131"/>
      <c r="AE514" s="131"/>
      <c r="AF514" s="131"/>
      <c r="AG514" s="131"/>
      <c r="AH514" s="131"/>
      <c r="AI514" s="131"/>
      <c r="AJ514" s="131"/>
      <c r="AK514" s="131"/>
      <c r="AL514" s="131"/>
      <c r="AM514" s="131"/>
      <c r="AN514" s="131"/>
    </row>
    <row r="515" ht="11.25" customHeight="1">
      <c r="A515" s="131"/>
      <c r="B515" s="131"/>
      <c r="C515" s="131"/>
      <c r="D515" s="131"/>
      <c r="E515" s="131"/>
      <c r="F515" s="131"/>
      <c r="G515" s="131"/>
      <c r="H515" s="131"/>
      <c r="I515" s="131"/>
      <c r="J515" s="131"/>
      <c r="K515" s="131"/>
      <c r="L515" s="131"/>
      <c r="M515" s="131"/>
      <c r="N515" s="131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  <c r="Y515" s="131"/>
      <c r="Z515" s="131"/>
      <c r="AA515" s="131"/>
      <c r="AB515" s="131"/>
      <c r="AC515" s="131"/>
      <c r="AD515" s="131"/>
      <c r="AE515" s="131"/>
      <c r="AF515" s="131"/>
      <c r="AG515" s="131"/>
      <c r="AH515" s="131"/>
      <c r="AI515" s="131"/>
      <c r="AJ515" s="131"/>
      <c r="AK515" s="131"/>
      <c r="AL515" s="131"/>
      <c r="AM515" s="131"/>
      <c r="AN515" s="131"/>
    </row>
    <row r="516" ht="11.25" customHeight="1">
      <c r="A516" s="131"/>
      <c r="B516" s="131"/>
      <c r="C516" s="131"/>
      <c r="D516" s="131"/>
      <c r="E516" s="131"/>
      <c r="F516" s="131"/>
      <c r="G516" s="131"/>
      <c r="H516" s="131"/>
      <c r="I516" s="131"/>
      <c r="J516" s="131"/>
      <c r="K516" s="131"/>
      <c r="L516" s="131"/>
      <c r="M516" s="131"/>
      <c r="N516" s="131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  <c r="Y516" s="131"/>
      <c r="Z516" s="131"/>
      <c r="AA516" s="131"/>
      <c r="AB516" s="131"/>
      <c r="AC516" s="131"/>
      <c r="AD516" s="131"/>
      <c r="AE516" s="131"/>
      <c r="AF516" s="131"/>
      <c r="AG516" s="131"/>
      <c r="AH516" s="131"/>
      <c r="AI516" s="131"/>
      <c r="AJ516" s="131"/>
      <c r="AK516" s="131"/>
      <c r="AL516" s="131"/>
      <c r="AM516" s="131"/>
      <c r="AN516" s="131"/>
    </row>
    <row r="517" ht="11.25" customHeight="1">
      <c r="A517" s="131"/>
      <c r="B517" s="131"/>
      <c r="C517" s="131"/>
      <c r="D517" s="131"/>
      <c r="E517" s="131"/>
      <c r="F517" s="131"/>
      <c r="G517" s="131"/>
      <c r="H517" s="131"/>
      <c r="I517" s="131"/>
      <c r="J517" s="131"/>
      <c r="K517" s="131"/>
      <c r="L517" s="131"/>
      <c r="M517" s="131"/>
      <c r="N517" s="131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  <c r="Y517" s="131"/>
      <c r="Z517" s="131"/>
      <c r="AA517" s="131"/>
      <c r="AB517" s="131"/>
      <c r="AC517" s="131"/>
      <c r="AD517" s="131"/>
      <c r="AE517" s="131"/>
      <c r="AF517" s="131"/>
      <c r="AG517" s="131"/>
      <c r="AH517" s="131"/>
      <c r="AI517" s="131"/>
      <c r="AJ517" s="131"/>
      <c r="AK517" s="131"/>
      <c r="AL517" s="131"/>
      <c r="AM517" s="131"/>
      <c r="AN517" s="131"/>
    </row>
    <row r="518" ht="11.25" customHeight="1">
      <c r="A518" s="131"/>
      <c r="B518" s="131"/>
      <c r="C518" s="131"/>
      <c r="D518" s="131"/>
      <c r="E518" s="131"/>
      <c r="F518" s="131"/>
      <c r="G518" s="131"/>
      <c r="H518" s="131"/>
      <c r="I518" s="131"/>
      <c r="J518" s="131"/>
      <c r="K518" s="131"/>
      <c r="L518" s="131"/>
      <c r="M518" s="131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1"/>
      <c r="Z518" s="131"/>
      <c r="AA518" s="131"/>
      <c r="AB518" s="131"/>
      <c r="AC518" s="131"/>
      <c r="AD518" s="131"/>
      <c r="AE518" s="131"/>
      <c r="AF518" s="131"/>
      <c r="AG518" s="131"/>
      <c r="AH518" s="131"/>
      <c r="AI518" s="131"/>
      <c r="AJ518" s="131"/>
      <c r="AK518" s="131"/>
      <c r="AL518" s="131"/>
      <c r="AM518" s="131"/>
      <c r="AN518" s="131"/>
    </row>
    <row r="519" ht="11.25" customHeight="1">
      <c r="A519" s="131"/>
      <c r="B519" s="131"/>
      <c r="C519" s="131"/>
      <c r="D519" s="131"/>
      <c r="E519" s="131"/>
      <c r="F519" s="131"/>
      <c r="G519" s="131"/>
      <c r="H519" s="131"/>
      <c r="I519" s="131"/>
      <c r="J519" s="131"/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1"/>
      <c r="Z519" s="131"/>
      <c r="AA519" s="131"/>
      <c r="AB519" s="131"/>
      <c r="AC519" s="131"/>
      <c r="AD519" s="131"/>
      <c r="AE519" s="131"/>
      <c r="AF519" s="131"/>
      <c r="AG519" s="131"/>
      <c r="AH519" s="131"/>
      <c r="AI519" s="131"/>
      <c r="AJ519" s="131"/>
      <c r="AK519" s="131"/>
      <c r="AL519" s="131"/>
      <c r="AM519" s="131"/>
      <c r="AN519" s="131"/>
    </row>
    <row r="520" ht="11.25" customHeight="1">
      <c r="A520" s="131"/>
      <c r="B520" s="131"/>
      <c r="C520" s="131"/>
      <c r="D520" s="131"/>
      <c r="E520" s="131"/>
      <c r="F520" s="131"/>
      <c r="G520" s="131"/>
      <c r="H520" s="131"/>
      <c r="I520" s="131"/>
      <c r="J520" s="131"/>
      <c r="K520" s="131"/>
      <c r="L520" s="131"/>
      <c r="M520" s="131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1"/>
      <c r="Z520" s="131"/>
      <c r="AA520" s="131"/>
      <c r="AB520" s="131"/>
      <c r="AC520" s="131"/>
      <c r="AD520" s="131"/>
      <c r="AE520" s="131"/>
      <c r="AF520" s="131"/>
      <c r="AG520" s="131"/>
      <c r="AH520" s="131"/>
      <c r="AI520" s="131"/>
      <c r="AJ520" s="131"/>
      <c r="AK520" s="131"/>
      <c r="AL520" s="131"/>
      <c r="AM520" s="131"/>
      <c r="AN520" s="131"/>
    </row>
    <row r="521" ht="11.25" customHeight="1">
      <c r="A521" s="131"/>
      <c r="B521" s="131"/>
      <c r="C521" s="131"/>
      <c r="D521" s="131"/>
      <c r="E521" s="131"/>
      <c r="F521" s="131"/>
      <c r="G521" s="131"/>
      <c r="H521" s="131"/>
      <c r="I521" s="131"/>
      <c r="J521" s="131"/>
      <c r="K521" s="131"/>
      <c r="L521" s="131"/>
      <c r="M521" s="131"/>
      <c r="N521" s="131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  <c r="Y521" s="131"/>
      <c r="Z521" s="131"/>
      <c r="AA521" s="131"/>
      <c r="AB521" s="131"/>
      <c r="AC521" s="131"/>
      <c r="AD521" s="131"/>
      <c r="AE521" s="131"/>
      <c r="AF521" s="131"/>
      <c r="AG521" s="131"/>
      <c r="AH521" s="131"/>
      <c r="AI521" s="131"/>
      <c r="AJ521" s="131"/>
      <c r="AK521" s="131"/>
      <c r="AL521" s="131"/>
      <c r="AM521" s="131"/>
      <c r="AN521" s="131"/>
    </row>
    <row r="522" ht="11.25" customHeight="1">
      <c r="A522" s="131"/>
      <c r="B522" s="131"/>
      <c r="C522" s="131"/>
      <c r="D522" s="131"/>
      <c r="E522" s="131"/>
      <c r="F522" s="131"/>
      <c r="G522" s="131"/>
      <c r="H522" s="131"/>
      <c r="I522" s="131"/>
      <c r="J522" s="131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  <c r="AA522" s="131"/>
      <c r="AB522" s="131"/>
      <c r="AC522" s="131"/>
      <c r="AD522" s="131"/>
      <c r="AE522" s="131"/>
      <c r="AF522" s="131"/>
      <c r="AG522" s="131"/>
      <c r="AH522" s="131"/>
      <c r="AI522" s="131"/>
      <c r="AJ522" s="131"/>
      <c r="AK522" s="131"/>
      <c r="AL522" s="131"/>
      <c r="AM522" s="131"/>
      <c r="AN522" s="131"/>
    </row>
    <row r="523" ht="11.25" customHeight="1">
      <c r="A523" s="131"/>
      <c r="B523" s="131"/>
      <c r="C523" s="131"/>
      <c r="D523" s="131"/>
      <c r="E523" s="131"/>
      <c r="F523" s="131"/>
      <c r="G523" s="131"/>
      <c r="H523" s="131"/>
      <c r="I523" s="131"/>
      <c r="J523" s="131"/>
      <c r="K523" s="131"/>
      <c r="L523" s="131"/>
      <c r="M523" s="131"/>
      <c r="N523" s="131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  <c r="Y523" s="131"/>
      <c r="Z523" s="131"/>
      <c r="AA523" s="131"/>
      <c r="AB523" s="131"/>
      <c r="AC523" s="131"/>
      <c r="AD523" s="131"/>
      <c r="AE523" s="131"/>
      <c r="AF523" s="131"/>
      <c r="AG523" s="131"/>
      <c r="AH523" s="131"/>
      <c r="AI523" s="131"/>
      <c r="AJ523" s="131"/>
      <c r="AK523" s="131"/>
      <c r="AL523" s="131"/>
      <c r="AM523" s="131"/>
      <c r="AN523" s="131"/>
    </row>
    <row r="524" ht="11.25" customHeight="1">
      <c r="A524" s="131"/>
      <c r="B524" s="131"/>
      <c r="C524" s="131"/>
      <c r="D524" s="131"/>
      <c r="E524" s="131"/>
      <c r="F524" s="131"/>
      <c r="G524" s="131"/>
      <c r="H524" s="131"/>
      <c r="I524" s="131"/>
      <c r="J524" s="131"/>
      <c r="K524" s="131"/>
      <c r="L524" s="131"/>
      <c r="M524" s="131"/>
      <c r="N524" s="131"/>
      <c r="O524" s="131"/>
      <c r="P524" s="131"/>
      <c r="Q524" s="131"/>
      <c r="R524" s="131"/>
      <c r="S524" s="131"/>
      <c r="T524" s="131"/>
      <c r="U524" s="131"/>
      <c r="V524" s="131"/>
      <c r="W524" s="131"/>
      <c r="X524" s="131"/>
      <c r="Y524" s="131"/>
      <c r="Z524" s="131"/>
      <c r="AA524" s="131"/>
      <c r="AB524" s="131"/>
      <c r="AC524" s="131"/>
      <c r="AD524" s="131"/>
      <c r="AE524" s="131"/>
      <c r="AF524" s="131"/>
      <c r="AG524" s="131"/>
      <c r="AH524" s="131"/>
      <c r="AI524" s="131"/>
      <c r="AJ524" s="131"/>
      <c r="AK524" s="131"/>
      <c r="AL524" s="131"/>
      <c r="AM524" s="131"/>
      <c r="AN524" s="131"/>
    </row>
    <row r="525" ht="11.25" customHeight="1">
      <c r="A525" s="131"/>
      <c r="B525" s="131"/>
      <c r="C525" s="131"/>
      <c r="D525" s="131"/>
      <c r="E525" s="131"/>
      <c r="F525" s="131"/>
      <c r="G525" s="131"/>
      <c r="H525" s="131"/>
      <c r="I525" s="131"/>
      <c r="J525" s="131"/>
      <c r="K525" s="131"/>
      <c r="L525" s="131"/>
      <c r="M525" s="131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1"/>
      <c r="Z525" s="131"/>
      <c r="AA525" s="131"/>
      <c r="AB525" s="131"/>
      <c r="AC525" s="131"/>
      <c r="AD525" s="131"/>
      <c r="AE525" s="131"/>
      <c r="AF525" s="131"/>
      <c r="AG525" s="131"/>
      <c r="AH525" s="131"/>
      <c r="AI525" s="131"/>
      <c r="AJ525" s="131"/>
      <c r="AK525" s="131"/>
      <c r="AL525" s="131"/>
      <c r="AM525" s="131"/>
      <c r="AN525" s="131"/>
    </row>
    <row r="526" ht="11.25" customHeight="1">
      <c r="A526" s="131"/>
      <c r="B526" s="131"/>
      <c r="C526" s="131"/>
      <c r="D526" s="131"/>
      <c r="E526" s="131"/>
      <c r="F526" s="131"/>
      <c r="G526" s="131"/>
      <c r="H526" s="131"/>
      <c r="I526" s="131"/>
      <c r="J526" s="131"/>
      <c r="K526" s="131"/>
      <c r="L526" s="131"/>
      <c r="M526" s="131"/>
      <c r="N526" s="131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  <c r="Y526" s="131"/>
      <c r="Z526" s="131"/>
      <c r="AA526" s="131"/>
      <c r="AB526" s="131"/>
      <c r="AC526" s="131"/>
      <c r="AD526" s="131"/>
      <c r="AE526" s="131"/>
      <c r="AF526" s="131"/>
      <c r="AG526" s="131"/>
      <c r="AH526" s="131"/>
      <c r="AI526" s="131"/>
      <c r="AJ526" s="131"/>
      <c r="AK526" s="131"/>
      <c r="AL526" s="131"/>
      <c r="AM526" s="131"/>
      <c r="AN526" s="131"/>
    </row>
    <row r="527" ht="11.25" customHeight="1">
      <c r="A527" s="131"/>
      <c r="B527" s="131"/>
      <c r="C527" s="131"/>
      <c r="D527" s="131"/>
      <c r="E527" s="131"/>
      <c r="F527" s="131"/>
      <c r="G527" s="131"/>
      <c r="H527" s="131"/>
      <c r="I527" s="131"/>
      <c r="J527" s="131"/>
      <c r="K527" s="131"/>
      <c r="L527" s="131"/>
      <c r="M527" s="131"/>
      <c r="N527" s="131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  <c r="Y527" s="131"/>
      <c r="Z527" s="131"/>
      <c r="AA527" s="131"/>
      <c r="AB527" s="131"/>
      <c r="AC527" s="131"/>
      <c r="AD527" s="131"/>
      <c r="AE527" s="131"/>
      <c r="AF527" s="131"/>
      <c r="AG527" s="131"/>
      <c r="AH527" s="131"/>
      <c r="AI527" s="131"/>
      <c r="AJ527" s="131"/>
      <c r="AK527" s="131"/>
      <c r="AL527" s="131"/>
      <c r="AM527" s="131"/>
      <c r="AN527" s="131"/>
    </row>
    <row r="528" ht="11.25" customHeight="1">
      <c r="A528" s="131"/>
      <c r="B528" s="131"/>
      <c r="C528" s="131"/>
      <c r="D528" s="131"/>
      <c r="E528" s="131"/>
      <c r="F528" s="131"/>
      <c r="G528" s="131"/>
      <c r="H528" s="131"/>
      <c r="I528" s="131"/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1"/>
      <c r="Z528" s="131"/>
      <c r="AA528" s="131"/>
      <c r="AB528" s="131"/>
      <c r="AC528" s="131"/>
      <c r="AD528" s="131"/>
      <c r="AE528" s="131"/>
      <c r="AF528" s="131"/>
      <c r="AG528" s="131"/>
      <c r="AH528" s="131"/>
      <c r="AI528" s="131"/>
      <c r="AJ528" s="131"/>
      <c r="AK528" s="131"/>
      <c r="AL528" s="131"/>
      <c r="AM528" s="131"/>
      <c r="AN528" s="131"/>
    </row>
    <row r="529" ht="11.25" customHeight="1">
      <c r="A529" s="131"/>
      <c r="B529" s="131"/>
      <c r="C529" s="131"/>
      <c r="D529" s="131"/>
      <c r="E529" s="131"/>
      <c r="F529" s="131"/>
      <c r="G529" s="131"/>
      <c r="H529" s="131"/>
      <c r="I529" s="131"/>
      <c r="J529" s="131"/>
      <c r="K529" s="131"/>
      <c r="L529" s="131"/>
      <c r="M529" s="131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1"/>
      <c r="Z529" s="131"/>
      <c r="AA529" s="131"/>
      <c r="AB529" s="131"/>
      <c r="AC529" s="131"/>
      <c r="AD529" s="131"/>
      <c r="AE529" s="131"/>
      <c r="AF529" s="131"/>
      <c r="AG529" s="131"/>
      <c r="AH529" s="131"/>
      <c r="AI529" s="131"/>
      <c r="AJ529" s="131"/>
      <c r="AK529" s="131"/>
      <c r="AL529" s="131"/>
      <c r="AM529" s="131"/>
      <c r="AN529" s="131"/>
    </row>
    <row r="530" ht="11.25" customHeight="1">
      <c r="A530" s="131"/>
      <c r="B530" s="131"/>
      <c r="C530" s="131"/>
      <c r="D530" s="131"/>
      <c r="E530" s="131"/>
      <c r="F530" s="131"/>
      <c r="G530" s="131"/>
      <c r="H530" s="131"/>
      <c r="I530" s="131"/>
      <c r="J530" s="131"/>
      <c r="K530" s="131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1"/>
      <c r="Z530" s="131"/>
      <c r="AA530" s="131"/>
      <c r="AB530" s="131"/>
      <c r="AC530" s="131"/>
      <c r="AD530" s="131"/>
      <c r="AE530" s="131"/>
      <c r="AF530" s="131"/>
      <c r="AG530" s="131"/>
      <c r="AH530" s="131"/>
      <c r="AI530" s="131"/>
      <c r="AJ530" s="131"/>
      <c r="AK530" s="131"/>
      <c r="AL530" s="131"/>
      <c r="AM530" s="131"/>
      <c r="AN530" s="131"/>
    </row>
    <row r="531" ht="11.25" customHeight="1">
      <c r="A531" s="131"/>
      <c r="B531" s="131"/>
      <c r="C531" s="131"/>
      <c r="D531" s="131"/>
      <c r="E531" s="131"/>
      <c r="F531" s="131"/>
      <c r="G531" s="131"/>
      <c r="H531" s="131"/>
      <c r="I531" s="131"/>
      <c r="J531" s="131"/>
      <c r="K531" s="131"/>
      <c r="L531" s="131"/>
      <c r="M531" s="131"/>
      <c r="N531" s="131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  <c r="Y531" s="131"/>
      <c r="Z531" s="131"/>
      <c r="AA531" s="131"/>
      <c r="AB531" s="131"/>
      <c r="AC531" s="131"/>
      <c r="AD531" s="131"/>
      <c r="AE531" s="131"/>
      <c r="AF531" s="131"/>
      <c r="AG531" s="131"/>
      <c r="AH531" s="131"/>
      <c r="AI531" s="131"/>
      <c r="AJ531" s="131"/>
      <c r="AK531" s="131"/>
      <c r="AL531" s="131"/>
      <c r="AM531" s="131"/>
      <c r="AN531" s="131"/>
    </row>
    <row r="532" ht="11.25" customHeight="1">
      <c r="A532" s="131"/>
      <c r="B532" s="131"/>
      <c r="C532" s="131"/>
      <c r="D532" s="131"/>
      <c r="E532" s="131"/>
      <c r="F532" s="131"/>
      <c r="G532" s="131"/>
      <c r="H532" s="131"/>
      <c r="I532" s="131"/>
      <c r="J532" s="131"/>
      <c r="K532" s="131"/>
      <c r="L532" s="131"/>
      <c r="M532" s="131"/>
      <c r="N532" s="131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1"/>
      <c r="Z532" s="131"/>
      <c r="AA532" s="131"/>
      <c r="AB532" s="131"/>
      <c r="AC532" s="131"/>
      <c r="AD532" s="131"/>
      <c r="AE532" s="131"/>
      <c r="AF532" s="131"/>
      <c r="AG532" s="131"/>
      <c r="AH532" s="131"/>
      <c r="AI532" s="131"/>
      <c r="AJ532" s="131"/>
      <c r="AK532" s="131"/>
      <c r="AL532" s="131"/>
      <c r="AM532" s="131"/>
      <c r="AN532" s="131"/>
    </row>
    <row r="533" ht="11.25" customHeight="1">
      <c r="A533" s="131"/>
      <c r="B533" s="131"/>
      <c r="C533" s="131"/>
      <c r="D533" s="131"/>
      <c r="E533" s="131"/>
      <c r="F533" s="131"/>
      <c r="G533" s="131"/>
      <c r="H533" s="131"/>
      <c r="I533" s="131"/>
      <c r="J533" s="131"/>
      <c r="K533" s="131"/>
      <c r="L533" s="131"/>
      <c r="M533" s="131"/>
      <c r="N533" s="131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  <c r="Y533" s="131"/>
      <c r="Z533" s="131"/>
      <c r="AA533" s="131"/>
      <c r="AB533" s="131"/>
      <c r="AC533" s="131"/>
      <c r="AD533" s="131"/>
      <c r="AE533" s="131"/>
      <c r="AF533" s="131"/>
      <c r="AG533" s="131"/>
      <c r="AH533" s="131"/>
      <c r="AI533" s="131"/>
      <c r="AJ533" s="131"/>
      <c r="AK533" s="131"/>
      <c r="AL533" s="131"/>
      <c r="AM533" s="131"/>
      <c r="AN533" s="131"/>
    </row>
    <row r="534" ht="11.25" customHeight="1">
      <c r="A534" s="131"/>
      <c r="B534" s="131"/>
      <c r="C534" s="131"/>
      <c r="D534" s="131"/>
      <c r="E534" s="131"/>
      <c r="F534" s="131"/>
      <c r="G534" s="131"/>
      <c r="H534" s="131"/>
      <c r="I534" s="131"/>
      <c r="J534" s="131"/>
      <c r="K534" s="131"/>
      <c r="L534" s="131"/>
      <c r="M534" s="131"/>
      <c r="N534" s="131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  <c r="Y534" s="131"/>
      <c r="Z534" s="131"/>
      <c r="AA534" s="131"/>
      <c r="AB534" s="131"/>
      <c r="AC534" s="131"/>
      <c r="AD534" s="131"/>
      <c r="AE534" s="131"/>
      <c r="AF534" s="131"/>
      <c r="AG534" s="131"/>
      <c r="AH534" s="131"/>
      <c r="AI534" s="131"/>
      <c r="AJ534" s="131"/>
      <c r="AK534" s="131"/>
      <c r="AL534" s="131"/>
      <c r="AM534" s="131"/>
      <c r="AN534" s="131"/>
    </row>
    <row r="535" ht="11.25" customHeight="1">
      <c r="A535" s="131"/>
      <c r="B535" s="131"/>
      <c r="C535" s="131"/>
      <c r="D535" s="131"/>
      <c r="E535" s="131"/>
      <c r="F535" s="131"/>
      <c r="G535" s="131"/>
      <c r="H535" s="131"/>
      <c r="I535" s="131"/>
      <c r="J535" s="131"/>
      <c r="K535" s="131"/>
      <c r="L535" s="131"/>
      <c r="M535" s="131"/>
      <c r="N535" s="131"/>
      <c r="O535" s="131"/>
      <c r="P535" s="131"/>
      <c r="Q535" s="131"/>
      <c r="R535" s="131"/>
      <c r="S535" s="131"/>
      <c r="T535" s="131"/>
      <c r="U535" s="131"/>
      <c r="V535" s="131"/>
      <c r="W535" s="131"/>
      <c r="X535" s="131"/>
      <c r="Y535" s="131"/>
      <c r="Z535" s="131"/>
      <c r="AA535" s="131"/>
      <c r="AB535" s="131"/>
      <c r="AC535" s="131"/>
      <c r="AD535" s="131"/>
      <c r="AE535" s="131"/>
      <c r="AF535" s="131"/>
      <c r="AG535" s="131"/>
      <c r="AH535" s="131"/>
      <c r="AI535" s="131"/>
      <c r="AJ535" s="131"/>
      <c r="AK535" s="131"/>
      <c r="AL535" s="131"/>
      <c r="AM535" s="131"/>
      <c r="AN535" s="131"/>
    </row>
    <row r="536" ht="11.25" customHeight="1">
      <c r="A536" s="131"/>
      <c r="B536" s="131"/>
      <c r="C536" s="131"/>
      <c r="D536" s="131"/>
      <c r="E536" s="131"/>
      <c r="F536" s="131"/>
      <c r="G536" s="131"/>
      <c r="H536" s="131"/>
      <c r="I536" s="131"/>
      <c r="J536" s="131"/>
      <c r="K536" s="131"/>
      <c r="L536" s="131"/>
      <c r="M536" s="131"/>
      <c r="N536" s="131"/>
      <c r="O536" s="131"/>
      <c r="P536" s="131"/>
      <c r="Q536" s="131"/>
      <c r="R536" s="131"/>
      <c r="S536" s="131"/>
      <c r="T536" s="131"/>
      <c r="U536" s="131"/>
      <c r="V536" s="131"/>
      <c r="W536" s="131"/>
      <c r="X536" s="131"/>
      <c r="Y536" s="131"/>
      <c r="Z536" s="131"/>
      <c r="AA536" s="131"/>
      <c r="AB536" s="131"/>
      <c r="AC536" s="131"/>
      <c r="AD536" s="131"/>
      <c r="AE536" s="131"/>
      <c r="AF536" s="131"/>
      <c r="AG536" s="131"/>
      <c r="AH536" s="131"/>
      <c r="AI536" s="131"/>
      <c r="AJ536" s="131"/>
      <c r="AK536" s="131"/>
      <c r="AL536" s="131"/>
      <c r="AM536" s="131"/>
      <c r="AN536" s="131"/>
    </row>
    <row r="537" ht="11.25" customHeight="1">
      <c r="A537" s="131"/>
      <c r="B537" s="131"/>
      <c r="C537" s="131"/>
      <c r="D537" s="131"/>
      <c r="E537" s="131"/>
      <c r="F537" s="131"/>
      <c r="G537" s="131"/>
      <c r="H537" s="131"/>
      <c r="I537" s="131"/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  <c r="AA537" s="131"/>
      <c r="AB537" s="131"/>
      <c r="AC537" s="131"/>
      <c r="AD537" s="131"/>
      <c r="AE537" s="131"/>
      <c r="AF537" s="131"/>
      <c r="AG537" s="131"/>
      <c r="AH537" s="131"/>
      <c r="AI537" s="131"/>
      <c r="AJ537" s="131"/>
      <c r="AK537" s="131"/>
      <c r="AL537" s="131"/>
      <c r="AM537" s="131"/>
      <c r="AN537" s="131"/>
    </row>
    <row r="538" ht="11.25" customHeight="1">
      <c r="A538" s="131"/>
      <c r="B538" s="131"/>
      <c r="C538" s="131"/>
      <c r="D538" s="131"/>
      <c r="E538" s="131"/>
      <c r="F538" s="131"/>
      <c r="G538" s="131"/>
      <c r="H538" s="131"/>
      <c r="I538" s="131"/>
      <c r="J538" s="131"/>
      <c r="K538" s="131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  <c r="AA538" s="131"/>
      <c r="AB538" s="131"/>
      <c r="AC538" s="131"/>
      <c r="AD538" s="131"/>
      <c r="AE538" s="131"/>
      <c r="AF538" s="131"/>
      <c r="AG538" s="131"/>
      <c r="AH538" s="131"/>
      <c r="AI538" s="131"/>
      <c r="AJ538" s="131"/>
      <c r="AK538" s="131"/>
      <c r="AL538" s="131"/>
      <c r="AM538" s="131"/>
      <c r="AN538" s="131"/>
    </row>
    <row r="539" ht="11.25" customHeight="1">
      <c r="A539" s="131"/>
      <c r="B539" s="131"/>
      <c r="C539" s="131"/>
      <c r="D539" s="131"/>
      <c r="E539" s="131"/>
      <c r="F539" s="131"/>
      <c r="G539" s="131"/>
      <c r="H539" s="131"/>
      <c r="I539" s="131"/>
      <c r="J539" s="131"/>
      <c r="K539" s="131"/>
      <c r="L539" s="131"/>
      <c r="M539" s="131"/>
      <c r="N539" s="131"/>
      <c r="O539" s="131"/>
      <c r="P539" s="131"/>
      <c r="Q539" s="131"/>
      <c r="R539" s="131"/>
      <c r="S539" s="131"/>
      <c r="T539" s="131"/>
      <c r="U539" s="131"/>
      <c r="V539" s="131"/>
      <c r="W539" s="131"/>
      <c r="X539" s="131"/>
      <c r="Y539" s="131"/>
      <c r="Z539" s="131"/>
      <c r="AA539" s="131"/>
      <c r="AB539" s="131"/>
      <c r="AC539" s="131"/>
      <c r="AD539" s="131"/>
      <c r="AE539" s="131"/>
      <c r="AF539" s="131"/>
      <c r="AG539" s="131"/>
      <c r="AH539" s="131"/>
      <c r="AI539" s="131"/>
      <c r="AJ539" s="131"/>
      <c r="AK539" s="131"/>
      <c r="AL539" s="131"/>
      <c r="AM539" s="131"/>
      <c r="AN539" s="131"/>
    </row>
    <row r="540" ht="11.25" customHeight="1">
      <c r="A540" s="131"/>
      <c r="B540" s="131"/>
      <c r="C540" s="131"/>
      <c r="D540" s="131"/>
      <c r="E540" s="131"/>
      <c r="F540" s="131"/>
      <c r="G540" s="131"/>
      <c r="H540" s="131"/>
      <c r="I540" s="131"/>
      <c r="J540" s="131"/>
      <c r="K540" s="131"/>
      <c r="L540" s="131"/>
      <c r="M540" s="131"/>
      <c r="N540" s="131"/>
      <c r="O540" s="131"/>
      <c r="P540" s="131"/>
      <c r="Q540" s="131"/>
      <c r="R540" s="131"/>
      <c r="S540" s="131"/>
      <c r="T540" s="131"/>
      <c r="U540" s="131"/>
      <c r="V540" s="131"/>
      <c r="W540" s="131"/>
      <c r="X540" s="131"/>
      <c r="Y540" s="131"/>
      <c r="Z540" s="131"/>
      <c r="AA540" s="131"/>
      <c r="AB540" s="131"/>
      <c r="AC540" s="131"/>
      <c r="AD540" s="131"/>
      <c r="AE540" s="131"/>
      <c r="AF540" s="131"/>
      <c r="AG540" s="131"/>
      <c r="AH540" s="131"/>
      <c r="AI540" s="131"/>
      <c r="AJ540" s="131"/>
      <c r="AK540" s="131"/>
      <c r="AL540" s="131"/>
      <c r="AM540" s="131"/>
      <c r="AN540" s="131"/>
    </row>
    <row r="541" ht="11.25" customHeight="1">
      <c r="A541" s="131"/>
      <c r="B541" s="131"/>
      <c r="C541" s="131"/>
      <c r="D541" s="131"/>
      <c r="E541" s="131"/>
      <c r="F541" s="131"/>
      <c r="G541" s="131"/>
      <c r="H541" s="131"/>
      <c r="I541" s="131"/>
      <c r="J541" s="131"/>
      <c r="K541" s="131"/>
      <c r="L541" s="131"/>
      <c r="M541" s="131"/>
      <c r="N541" s="131"/>
      <c r="O541" s="131"/>
      <c r="P541" s="131"/>
      <c r="Q541" s="131"/>
      <c r="R541" s="131"/>
      <c r="S541" s="131"/>
      <c r="T541" s="131"/>
      <c r="U541" s="131"/>
      <c r="V541" s="131"/>
      <c r="W541" s="131"/>
      <c r="X541" s="131"/>
      <c r="Y541" s="131"/>
      <c r="Z541" s="131"/>
      <c r="AA541" s="131"/>
      <c r="AB541" s="131"/>
      <c r="AC541" s="131"/>
      <c r="AD541" s="131"/>
      <c r="AE541" s="131"/>
      <c r="AF541" s="131"/>
      <c r="AG541" s="131"/>
      <c r="AH541" s="131"/>
      <c r="AI541" s="131"/>
      <c r="AJ541" s="131"/>
      <c r="AK541" s="131"/>
      <c r="AL541" s="131"/>
      <c r="AM541" s="131"/>
      <c r="AN541" s="131"/>
    </row>
    <row r="542" ht="11.25" customHeight="1">
      <c r="A542" s="131"/>
      <c r="B542" s="131"/>
      <c r="C542" s="131"/>
      <c r="D542" s="131"/>
      <c r="E542" s="131"/>
      <c r="F542" s="131"/>
      <c r="G542" s="131"/>
      <c r="H542" s="131"/>
      <c r="I542" s="131"/>
      <c r="J542" s="131"/>
      <c r="K542" s="131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1"/>
      <c r="Z542" s="131"/>
      <c r="AA542" s="131"/>
      <c r="AB542" s="131"/>
      <c r="AC542" s="131"/>
      <c r="AD542" s="131"/>
      <c r="AE542" s="131"/>
      <c r="AF542" s="131"/>
      <c r="AG542" s="131"/>
      <c r="AH542" s="131"/>
      <c r="AI542" s="131"/>
      <c r="AJ542" s="131"/>
      <c r="AK542" s="131"/>
      <c r="AL542" s="131"/>
      <c r="AM542" s="131"/>
      <c r="AN542" s="131"/>
    </row>
    <row r="543" ht="11.25" customHeight="1">
      <c r="A543" s="131"/>
      <c r="B543" s="131"/>
      <c r="C543" s="131"/>
      <c r="D543" s="131"/>
      <c r="E543" s="131"/>
      <c r="F543" s="131"/>
      <c r="G543" s="131"/>
      <c r="H543" s="131"/>
      <c r="I543" s="131"/>
      <c r="J543" s="131"/>
      <c r="K543" s="131"/>
      <c r="L543" s="131"/>
      <c r="M543" s="131"/>
      <c r="N543" s="131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  <c r="Y543" s="131"/>
      <c r="Z543" s="131"/>
      <c r="AA543" s="131"/>
      <c r="AB543" s="131"/>
      <c r="AC543" s="131"/>
      <c r="AD543" s="131"/>
      <c r="AE543" s="131"/>
      <c r="AF543" s="131"/>
      <c r="AG543" s="131"/>
      <c r="AH543" s="131"/>
      <c r="AI543" s="131"/>
      <c r="AJ543" s="131"/>
      <c r="AK543" s="131"/>
      <c r="AL543" s="131"/>
      <c r="AM543" s="131"/>
      <c r="AN543" s="131"/>
    </row>
    <row r="544" ht="11.25" customHeight="1">
      <c r="A544" s="131"/>
      <c r="B544" s="131"/>
      <c r="C544" s="131"/>
      <c r="D544" s="131"/>
      <c r="E544" s="131"/>
      <c r="F544" s="131"/>
      <c r="G544" s="131"/>
      <c r="H544" s="131"/>
      <c r="I544" s="131"/>
      <c r="J544" s="131"/>
      <c r="K544" s="131"/>
      <c r="L544" s="131"/>
      <c r="M544" s="131"/>
      <c r="N544" s="131"/>
      <c r="O544" s="131"/>
      <c r="P544" s="131"/>
      <c r="Q544" s="131"/>
      <c r="R544" s="131"/>
      <c r="S544" s="131"/>
      <c r="T544" s="131"/>
      <c r="U544" s="131"/>
      <c r="V544" s="131"/>
      <c r="W544" s="131"/>
      <c r="X544" s="131"/>
      <c r="Y544" s="131"/>
      <c r="Z544" s="131"/>
      <c r="AA544" s="131"/>
      <c r="AB544" s="131"/>
      <c r="AC544" s="131"/>
      <c r="AD544" s="131"/>
      <c r="AE544" s="131"/>
      <c r="AF544" s="131"/>
      <c r="AG544" s="131"/>
      <c r="AH544" s="131"/>
      <c r="AI544" s="131"/>
      <c r="AJ544" s="131"/>
      <c r="AK544" s="131"/>
      <c r="AL544" s="131"/>
      <c r="AM544" s="131"/>
      <c r="AN544" s="131"/>
    </row>
    <row r="545" ht="11.25" customHeight="1">
      <c r="A545" s="131"/>
      <c r="B545" s="131"/>
      <c r="C545" s="131"/>
      <c r="D545" s="131"/>
      <c r="E545" s="131"/>
      <c r="F545" s="131"/>
      <c r="G545" s="131"/>
      <c r="H545" s="131"/>
      <c r="I545" s="131"/>
      <c r="J545" s="131"/>
      <c r="K545" s="131"/>
      <c r="L545" s="131"/>
      <c r="M545" s="131"/>
      <c r="N545" s="131"/>
      <c r="O545" s="131"/>
      <c r="P545" s="131"/>
      <c r="Q545" s="131"/>
      <c r="R545" s="131"/>
      <c r="S545" s="131"/>
      <c r="T545" s="131"/>
      <c r="U545" s="131"/>
      <c r="V545" s="131"/>
      <c r="W545" s="131"/>
      <c r="X545" s="131"/>
      <c r="Y545" s="131"/>
      <c r="Z545" s="131"/>
      <c r="AA545" s="131"/>
      <c r="AB545" s="131"/>
      <c r="AC545" s="131"/>
      <c r="AD545" s="131"/>
      <c r="AE545" s="131"/>
      <c r="AF545" s="131"/>
      <c r="AG545" s="131"/>
      <c r="AH545" s="131"/>
      <c r="AI545" s="131"/>
      <c r="AJ545" s="131"/>
      <c r="AK545" s="131"/>
      <c r="AL545" s="131"/>
      <c r="AM545" s="131"/>
      <c r="AN545" s="131"/>
    </row>
    <row r="546" ht="11.25" customHeight="1">
      <c r="A546" s="131"/>
      <c r="B546" s="131"/>
      <c r="C546" s="131"/>
      <c r="D546" s="131"/>
      <c r="E546" s="131"/>
      <c r="F546" s="131"/>
      <c r="G546" s="131"/>
      <c r="H546" s="131"/>
      <c r="I546" s="131"/>
      <c r="J546" s="131"/>
      <c r="K546" s="131"/>
      <c r="L546" s="131"/>
      <c r="M546" s="131"/>
      <c r="N546" s="131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1"/>
      <c r="Z546" s="131"/>
      <c r="AA546" s="131"/>
      <c r="AB546" s="131"/>
      <c r="AC546" s="131"/>
      <c r="AD546" s="131"/>
      <c r="AE546" s="131"/>
      <c r="AF546" s="131"/>
      <c r="AG546" s="131"/>
      <c r="AH546" s="131"/>
      <c r="AI546" s="131"/>
      <c r="AJ546" s="131"/>
      <c r="AK546" s="131"/>
      <c r="AL546" s="131"/>
      <c r="AM546" s="131"/>
      <c r="AN546" s="131"/>
    </row>
    <row r="547" ht="11.25" customHeight="1">
      <c r="A547" s="131"/>
      <c r="B547" s="131"/>
      <c r="C547" s="131"/>
      <c r="D547" s="131"/>
      <c r="E547" s="131"/>
      <c r="F547" s="131"/>
      <c r="G547" s="131"/>
      <c r="H547" s="131"/>
      <c r="I547" s="131"/>
      <c r="J547" s="131"/>
      <c r="K547" s="131"/>
      <c r="L547" s="131"/>
      <c r="M547" s="131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1"/>
      <c r="Z547" s="131"/>
      <c r="AA547" s="131"/>
      <c r="AB547" s="131"/>
      <c r="AC547" s="131"/>
      <c r="AD547" s="131"/>
      <c r="AE547" s="131"/>
      <c r="AF547" s="131"/>
      <c r="AG547" s="131"/>
      <c r="AH547" s="131"/>
      <c r="AI547" s="131"/>
      <c r="AJ547" s="131"/>
      <c r="AK547" s="131"/>
      <c r="AL547" s="131"/>
      <c r="AM547" s="131"/>
      <c r="AN547" s="131"/>
    </row>
    <row r="548" ht="11.25" customHeight="1">
      <c r="A548" s="131"/>
      <c r="B548" s="131"/>
      <c r="C548" s="131"/>
      <c r="D548" s="131"/>
      <c r="E548" s="131"/>
      <c r="F548" s="131"/>
      <c r="G548" s="131"/>
      <c r="H548" s="131"/>
      <c r="I548" s="131"/>
      <c r="J548" s="131"/>
      <c r="K548" s="131"/>
      <c r="L548" s="131"/>
      <c r="M548" s="131"/>
      <c r="N548" s="131"/>
      <c r="O548" s="131"/>
      <c r="P548" s="131"/>
      <c r="Q548" s="131"/>
      <c r="R548" s="131"/>
      <c r="S548" s="131"/>
      <c r="T548" s="131"/>
      <c r="U548" s="131"/>
      <c r="V548" s="131"/>
      <c r="W548" s="131"/>
      <c r="X548" s="131"/>
      <c r="Y548" s="131"/>
      <c r="Z548" s="131"/>
      <c r="AA548" s="131"/>
      <c r="AB548" s="131"/>
      <c r="AC548" s="131"/>
      <c r="AD548" s="131"/>
      <c r="AE548" s="131"/>
      <c r="AF548" s="131"/>
      <c r="AG548" s="131"/>
      <c r="AH548" s="131"/>
      <c r="AI548" s="131"/>
      <c r="AJ548" s="131"/>
      <c r="AK548" s="131"/>
      <c r="AL548" s="131"/>
      <c r="AM548" s="131"/>
      <c r="AN548" s="131"/>
    </row>
    <row r="549" ht="11.25" customHeight="1">
      <c r="A549" s="131"/>
      <c r="B549" s="131"/>
      <c r="C549" s="131"/>
      <c r="D549" s="131"/>
      <c r="E549" s="131"/>
      <c r="F549" s="131"/>
      <c r="G549" s="131"/>
      <c r="H549" s="131"/>
      <c r="I549" s="131"/>
      <c r="J549" s="131"/>
      <c r="K549" s="131"/>
      <c r="L549" s="131"/>
      <c r="M549" s="131"/>
      <c r="N549" s="131"/>
      <c r="O549" s="131"/>
      <c r="P549" s="131"/>
      <c r="Q549" s="131"/>
      <c r="R549" s="131"/>
      <c r="S549" s="131"/>
      <c r="T549" s="131"/>
      <c r="U549" s="131"/>
      <c r="V549" s="131"/>
      <c r="W549" s="131"/>
      <c r="X549" s="131"/>
      <c r="Y549" s="131"/>
      <c r="Z549" s="131"/>
      <c r="AA549" s="131"/>
      <c r="AB549" s="131"/>
      <c r="AC549" s="131"/>
      <c r="AD549" s="131"/>
      <c r="AE549" s="131"/>
      <c r="AF549" s="131"/>
      <c r="AG549" s="131"/>
      <c r="AH549" s="131"/>
      <c r="AI549" s="131"/>
      <c r="AJ549" s="131"/>
      <c r="AK549" s="131"/>
      <c r="AL549" s="131"/>
      <c r="AM549" s="131"/>
      <c r="AN549" s="131"/>
    </row>
    <row r="550" ht="11.25" customHeight="1">
      <c r="A550" s="131"/>
      <c r="B550" s="131"/>
      <c r="C550" s="131"/>
      <c r="D550" s="131"/>
      <c r="E550" s="131"/>
      <c r="F550" s="131"/>
      <c r="G550" s="131"/>
      <c r="H550" s="131"/>
      <c r="I550" s="131"/>
      <c r="J550" s="131"/>
      <c r="K550" s="131"/>
      <c r="L550" s="131"/>
      <c r="M550" s="131"/>
      <c r="N550" s="131"/>
      <c r="O550" s="131"/>
      <c r="P550" s="131"/>
      <c r="Q550" s="131"/>
      <c r="R550" s="131"/>
      <c r="S550" s="131"/>
      <c r="T550" s="131"/>
      <c r="U550" s="131"/>
      <c r="V550" s="131"/>
      <c r="W550" s="131"/>
      <c r="X550" s="131"/>
      <c r="Y550" s="131"/>
      <c r="Z550" s="131"/>
      <c r="AA550" s="131"/>
      <c r="AB550" s="131"/>
      <c r="AC550" s="131"/>
      <c r="AD550" s="131"/>
      <c r="AE550" s="131"/>
      <c r="AF550" s="131"/>
      <c r="AG550" s="131"/>
      <c r="AH550" s="131"/>
      <c r="AI550" s="131"/>
      <c r="AJ550" s="131"/>
      <c r="AK550" s="131"/>
      <c r="AL550" s="131"/>
      <c r="AM550" s="131"/>
      <c r="AN550" s="131"/>
    </row>
    <row r="551" ht="11.25" customHeight="1">
      <c r="A551" s="131"/>
      <c r="B551" s="131"/>
      <c r="C551" s="131"/>
      <c r="D551" s="131"/>
      <c r="E551" s="131"/>
      <c r="F551" s="131"/>
      <c r="G551" s="131"/>
      <c r="H551" s="131"/>
      <c r="I551" s="131"/>
      <c r="J551" s="131"/>
      <c r="K551" s="131"/>
      <c r="L551" s="131"/>
      <c r="M551" s="131"/>
      <c r="N551" s="131"/>
      <c r="O551" s="131"/>
      <c r="P551" s="131"/>
      <c r="Q551" s="131"/>
      <c r="R551" s="131"/>
      <c r="S551" s="131"/>
      <c r="T551" s="131"/>
      <c r="U551" s="131"/>
      <c r="V551" s="131"/>
      <c r="W551" s="131"/>
      <c r="X551" s="131"/>
      <c r="Y551" s="131"/>
      <c r="Z551" s="131"/>
      <c r="AA551" s="131"/>
      <c r="AB551" s="131"/>
      <c r="AC551" s="131"/>
      <c r="AD551" s="131"/>
      <c r="AE551" s="131"/>
      <c r="AF551" s="131"/>
      <c r="AG551" s="131"/>
      <c r="AH551" s="131"/>
      <c r="AI551" s="131"/>
      <c r="AJ551" s="131"/>
      <c r="AK551" s="131"/>
      <c r="AL551" s="131"/>
      <c r="AM551" s="131"/>
      <c r="AN551" s="131"/>
    </row>
    <row r="552" ht="11.25" customHeight="1">
      <c r="A552" s="131"/>
      <c r="B552" s="131"/>
      <c r="C552" s="131"/>
      <c r="D552" s="131"/>
      <c r="E552" s="131"/>
      <c r="F552" s="131"/>
      <c r="G552" s="131"/>
      <c r="H552" s="131"/>
      <c r="I552" s="131"/>
      <c r="J552" s="131"/>
      <c r="K552" s="131"/>
      <c r="L552" s="131"/>
      <c r="M552" s="131"/>
      <c r="N552" s="131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  <c r="Y552" s="131"/>
      <c r="Z552" s="131"/>
      <c r="AA552" s="131"/>
      <c r="AB552" s="131"/>
      <c r="AC552" s="131"/>
      <c r="AD552" s="131"/>
      <c r="AE552" s="131"/>
      <c r="AF552" s="131"/>
      <c r="AG552" s="131"/>
      <c r="AH552" s="131"/>
      <c r="AI552" s="131"/>
      <c r="AJ552" s="131"/>
      <c r="AK552" s="131"/>
      <c r="AL552" s="131"/>
      <c r="AM552" s="131"/>
      <c r="AN552" s="131"/>
    </row>
    <row r="553" ht="11.25" customHeight="1">
      <c r="A553" s="131"/>
      <c r="B553" s="131"/>
      <c r="C553" s="131"/>
      <c r="D553" s="131"/>
      <c r="E553" s="131"/>
      <c r="F553" s="131"/>
      <c r="G553" s="131"/>
      <c r="H553" s="131"/>
      <c r="I553" s="131"/>
      <c r="J553" s="131"/>
      <c r="K553" s="131"/>
      <c r="L553" s="131"/>
      <c r="M553" s="131"/>
      <c r="N553" s="131"/>
      <c r="O553" s="131"/>
      <c r="P553" s="131"/>
      <c r="Q553" s="131"/>
      <c r="R553" s="131"/>
      <c r="S553" s="131"/>
      <c r="T553" s="131"/>
      <c r="U553" s="131"/>
      <c r="V553" s="131"/>
      <c r="W553" s="131"/>
      <c r="X553" s="131"/>
      <c r="Y553" s="131"/>
      <c r="Z553" s="131"/>
      <c r="AA553" s="131"/>
      <c r="AB553" s="131"/>
      <c r="AC553" s="131"/>
      <c r="AD553" s="131"/>
      <c r="AE553" s="131"/>
      <c r="AF553" s="131"/>
      <c r="AG553" s="131"/>
      <c r="AH553" s="131"/>
      <c r="AI553" s="131"/>
      <c r="AJ553" s="131"/>
      <c r="AK553" s="131"/>
      <c r="AL553" s="131"/>
      <c r="AM553" s="131"/>
      <c r="AN553" s="131"/>
    </row>
    <row r="554" ht="11.25" customHeight="1">
      <c r="A554" s="131"/>
      <c r="B554" s="131"/>
      <c r="C554" s="131"/>
      <c r="D554" s="131"/>
      <c r="E554" s="131"/>
      <c r="F554" s="131"/>
      <c r="G554" s="131"/>
      <c r="H554" s="131"/>
      <c r="I554" s="131"/>
      <c r="J554" s="131"/>
      <c r="K554" s="131"/>
      <c r="L554" s="131"/>
      <c r="M554" s="131"/>
      <c r="N554" s="131"/>
      <c r="O554" s="131"/>
      <c r="P554" s="131"/>
      <c r="Q554" s="131"/>
      <c r="R554" s="131"/>
      <c r="S554" s="131"/>
      <c r="T554" s="131"/>
      <c r="U554" s="131"/>
      <c r="V554" s="131"/>
      <c r="W554" s="131"/>
      <c r="X554" s="131"/>
      <c r="Y554" s="131"/>
      <c r="Z554" s="131"/>
      <c r="AA554" s="131"/>
      <c r="AB554" s="131"/>
      <c r="AC554" s="131"/>
      <c r="AD554" s="131"/>
      <c r="AE554" s="131"/>
      <c r="AF554" s="131"/>
      <c r="AG554" s="131"/>
      <c r="AH554" s="131"/>
      <c r="AI554" s="131"/>
      <c r="AJ554" s="131"/>
      <c r="AK554" s="131"/>
      <c r="AL554" s="131"/>
      <c r="AM554" s="131"/>
      <c r="AN554" s="131"/>
    </row>
    <row r="555" ht="11.25" customHeight="1">
      <c r="A555" s="131"/>
      <c r="B555" s="131"/>
      <c r="C555" s="131"/>
      <c r="D555" s="131"/>
      <c r="E555" s="131"/>
      <c r="F555" s="131"/>
      <c r="G555" s="131"/>
      <c r="H555" s="131"/>
      <c r="I555" s="131"/>
      <c r="J555" s="131"/>
      <c r="K555" s="131"/>
      <c r="L555" s="131"/>
      <c r="M555" s="131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1"/>
      <c r="Z555" s="131"/>
      <c r="AA555" s="131"/>
      <c r="AB555" s="131"/>
      <c r="AC555" s="131"/>
      <c r="AD555" s="131"/>
      <c r="AE555" s="131"/>
      <c r="AF555" s="131"/>
      <c r="AG555" s="131"/>
      <c r="AH555" s="131"/>
      <c r="AI555" s="131"/>
      <c r="AJ555" s="131"/>
      <c r="AK555" s="131"/>
      <c r="AL555" s="131"/>
      <c r="AM555" s="131"/>
      <c r="AN555" s="131"/>
    </row>
    <row r="556" ht="11.25" customHeight="1">
      <c r="A556" s="131"/>
      <c r="B556" s="131"/>
      <c r="C556" s="131"/>
      <c r="D556" s="131"/>
      <c r="E556" s="131"/>
      <c r="F556" s="131"/>
      <c r="G556" s="131"/>
      <c r="H556" s="131"/>
      <c r="I556" s="131"/>
      <c r="J556" s="131"/>
      <c r="K556" s="131"/>
      <c r="L556" s="131"/>
      <c r="M556" s="131"/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1"/>
      <c r="Z556" s="131"/>
      <c r="AA556" s="131"/>
      <c r="AB556" s="131"/>
      <c r="AC556" s="131"/>
      <c r="AD556" s="131"/>
      <c r="AE556" s="131"/>
      <c r="AF556" s="131"/>
      <c r="AG556" s="131"/>
      <c r="AH556" s="131"/>
      <c r="AI556" s="131"/>
      <c r="AJ556" s="131"/>
      <c r="AK556" s="131"/>
      <c r="AL556" s="131"/>
      <c r="AM556" s="131"/>
      <c r="AN556" s="131"/>
    </row>
    <row r="557" ht="11.25" customHeight="1">
      <c r="A557" s="131"/>
      <c r="B557" s="131"/>
      <c r="C557" s="131"/>
      <c r="D557" s="131"/>
      <c r="E557" s="131"/>
      <c r="F557" s="131"/>
      <c r="G557" s="131"/>
      <c r="H557" s="131"/>
      <c r="I557" s="131"/>
      <c r="J557" s="131"/>
      <c r="K557" s="131"/>
      <c r="L557" s="131"/>
      <c r="M557" s="131"/>
      <c r="N557" s="131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  <c r="Y557" s="131"/>
      <c r="Z557" s="131"/>
      <c r="AA557" s="131"/>
      <c r="AB557" s="131"/>
      <c r="AC557" s="131"/>
      <c r="AD557" s="131"/>
      <c r="AE557" s="131"/>
      <c r="AF557" s="131"/>
      <c r="AG557" s="131"/>
      <c r="AH557" s="131"/>
      <c r="AI557" s="131"/>
      <c r="AJ557" s="131"/>
      <c r="AK557" s="131"/>
      <c r="AL557" s="131"/>
      <c r="AM557" s="131"/>
      <c r="AN557" s="131"/>
    </row>
    <row r="558" ht="11.25" customHeight="1">
      <c r="A558" s="131"/>
      <c r="B558" s="131"/>
      <c r="C558" s="131"/>
      <c r="D558" s="131"/>
      <c r="E558" s="131"/>
      <c r="F558" s="131"/>
      <c r="G558" s="131"/>
      <c r="H558" s="131"/>
      <c r="I558" s="131"/>
      <c r="J558" s="131"/>
      <c r="K558" s="131"/>
      <c r="L558" s="131"/>
      <c r="M558" s="131"/>
      <c r="N558" s="131"/>
      <c r="O558" s="131"/>
      <c r="P558" s="131"/>
      <c r="Q558" s="131"/>
      <c r="R558" s="131"/>
      <c r="S558" s="131"/>
      <c r="T558" s="131"/>
      <c r="U558" s="131"/>
      <c r="V558" s="131"/>
      <c r="W558" s="131"/>
      <c r="X558" s="131"/>
      <c r="Y558" s="131"/>
      <c r="Z558" s="131"/>
      <c r="AA558" s="131"/>
      <c r="AB558" s="131"/>
      <c r="AC558" s="131"/>
      <c r="AD558" s="131"/>
      <c r="AE558" s="131"/>
      <c r="AF558" s="131"/>
      <c r="AG558" s="131"/>
      <c r="AH558" s="131"/>
      <c r="AI558" s="131"/>
      <c r="AJ558" s="131"/>
      <c r="AK558" s="131"/>
      <c r="AL558" s="131"/>
      <c r="AM558" s="131"/>
      <c r="AN558" s="131"/>
    </row>
    <row r="559" ht="11.25" customHeight="1">
      <c r="A559" s="131"/>
      <c r="B559" s="131"/>
      <c r="C559" s="131"/>
      <c r="D559" s="131"/>
      <c r="E559" s="131"/>
      <c r="F559" s="131"/>
      <c r="G559" s="131"/>
      <c r="H559" s="131"/>
      <c r="I559" s="131"/>
      <c r="J559" s="131"/>
      <c r="K559" s="131"/>
      <c r="L559" s="131"/>
      <c r="M559" s="131"/>
      <c r="N559" s="131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  <c r="Y559" s="131"/>
      <c r="Z559" s="131"/>
      <c r="AA559" s="131"/>
      <c r="AB559" s="131"/>
      <c r="AC559" s="131"/>
      <c r="AD559" s="131"/>
      <c r="AE559" s="131"/>
      <c r="AF559" s="131"/>
      <c r="AG559" s="131"/>
      <c r="AH559" s="131"/>
      <c r="AI559" s="131"/>
      <c r="AJ559" s="131"/>
      <c r="AK559" s="131"/>
      <c r="AL559" s="131"/>
      <c r="AM559" s="131"/>
      <c r="AN559" s="131"/>
    </row>
    <row r="560" ht="11.25" customHeight="1">
      <c r="A560" s="131"/>
      <c r="B560" s="131"/>
      <c r="C560" s="131"/>
      <c r="D560" s="131"/>
      <c r="E560" s="131"/>
      <c r="F560" s="131"/>
      <c r="G560" s="131"/>
      <c r="H560" s="131"/>
      <c r="I560" s="131"/>
      <c r="J560" s="131"/>
      <c r="K560" s="131"/>
      <c r="L560" s="131"/>
      <c r="M560" s="131"/>
      <c r="N560" s="131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  <c r="Y560" s="131"/>
      <c r="Z560" s="131"/>
      <c r="AA560" s="131"/>
      <c r="AB560" s="131"/>
      <c r="AC560" s="131"/>
      <c r="AD560" s="131"/>
      <c r="AE560" s="131"/>
      <c r="AF560" s="131"/>
      <c r="AG560" s="131"/>
      <c r="AH560" s="131"/>
      <c r="AI560" s="131"/>
      <c r="AJ560" s="131"/>
      <c r="AK560" s="131"/>
      <c r="AL560" s="131"/>
      <c r="AM560" s="131"/>
      <c r="AN560" s="131"/>
    </row>
    <row r="561" ht="11.25" customHeight="1">
      <c r="A561" s="131"/>
      <c r="B561" s="131"/>
      <c r="C561" s="131"/>
      <c r="D561" s="131"/>
      <c r="E561" s="131"/>
      <c r="F561" s="131"/>
      <c r="G561" s="131"/>
      <c r="H561" s="131"/>
      <c r="I561" s="131"/>
      <c r="J561" s="131"/>
      <c r="K561" s="131"/>
      <c r="L561" s="131"/>
      <c r="M561" s="131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1"/>
      <c r="Z561" s="131"/>
      <c r="AA561" s="131"/>
      <c r="AB561" s="131"/>
      <c r="AC561" s="131"/>
      <c r="AD561" s="131"/>
      <c r="AE561" s="131"/>
      <c r="AF561" s="131"/>
      <c r="AG561" s="131"/>
      <c r="AH561" s="131"/>
      <c r="AI561" s="131"/>
      <c r="AJ561" s="131"/>
      <c r="AK561" s="131"/>
      <c r="AL561" s="131"/>
      <c r="AM561" s="131"/>
      <c r="AN561" s="131"/>
    </row>
    <row r="562" ht="11.25" customHeight="1">
      <c r="A562" s="131"/>
      <c r="B562" s="131"/>
      <c r="C562" s="131"/>
      <c r="D562" s="131"/>
      <c r="E562" s="131"/>
      <c r="F562" s="131"/>
      <c r="G562" s="131"/>
      <c r="H562" s="131"/>
      <c r="I562" s="131"/>
      <c r="J562" s="131"/>
      <c r="K562" s="131"/>
      <c r="L562" s="131"/>
      <c r="M562" s="131"/>
      <c r="N562" s="131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  <c r="Y562" s="131"/>
      <c r="Z562" s="131"/>
      <c r="AA562" s="131"/>
      <c r="AB562" s="131"/>
      <c r="AC562" s="131"/>
      <c r="AD562" s="131"/>
      <c r="AE562" s="131"/>
      <c r="AF562" s="131"/>
      <c r="AG562" s="131"/>
      <c r="AH562" s="131"/>
      <c r="AI562" s="131"/>
      <c r="AJ562" s="131"/>
      <c r="AK562" s="131"/>
      <c r="AL562" s="131"/>
      <c r="AM562" s="131"/>
      <c r="AN562" s="131"/>
    </row>
    <row r="563" ht="11.25" customHeight="1">
      <c r="A563" s="131"/>
      <c r="B563" s="131"/>
      <c r="C563" s="131"/>
      <c r="D563" s="131"/>
      <c r="E563" s="131"/>
      <c r="F563" s="131"/>
      <c r="G563" s="131"/>
      <c r="H563" s="131"/>
      <c r="I563" s="131"/>
      <c r="J563" s="131"/>
      <c r="K563" s="131"/>
      <c r="L563" s="131"/>
      <c r="M563" s="131"/>
      <c r="N563" s="131"/>
      <c r="O563" s="131"/>
      <c r="P563" s="131"/>
      <c r="Q563" s="131"/>
      <c r="R563" s="131"/>
      <c r="S563" s="131"/>
      <c r="T563" s="131"/>
      <c r="U563" s="131"/>
      <c r="V563" s="131"/>
      <c r="W563" s="131"/>
      <c r="X563" s="131"/>
      <c r="Y563" s="131"/>
      <c r="Z563" s="131"/>
      <c r="AA563" s="131"/>
      <c r="AB563" s="131"/>
      <c r="AC563" s="131"/>
      <c r="AD563" s="131"/>
      <c r="AE563" s="131"/>
      <c r="AF563" s="131"/>
      <c r="AG563" s="131"/>
      <c r="AH563" s="131"/>
      <c r="AI563" s="131"/>
      <c r="AJ563" s="131"/>
      <c r="AK563" s="131"/>
      <c r="AL563" s="131"/>
      <c r="AM563" s="131"/>
      <c r="AN563" s="131"/>
    </row>
    <row r="564" ht="11.25" customHeight="1">
      <c r="A564" s="131"/>
      <c r="B564" s="131"/>
      <c r="C564" s="131"/>
      <c r="D564" s="131"/>
      <c r="E564" s="131"/>
      <c r="F564" s="131"/>
      <c r="G564" s="131"/>
      <c r="H564" s="131"/>
      <c r="I564" s="131"/>
      <c r="J564" s="131"/>
      <c r="K564" s="131"/>
      <c r="L564" s="131"/>
      <c r="M564" s="131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1"/>
      <c r="Z564" s="131"/>
      <c r="AA564" s="131"/>
      <c r="AB564" s="131"/>
      <c r="AC564" s="131"/>
      <c r="AD564" s="131"/>
      <c r="AE564" s="131"/>
      <c r="AF564" s="131"/>
      <c r="AG564" s="131"/>
      <c r="AH564" s="131"/>
      <c r="AI564" s="131"/>
      <c r="AJ564" s="131"/>
      <c r="AK564" s="131"/>
      <c r="AL564" s="131"/>
      <c r="AM564" s="131"/>
      <c r="AN564" s="131"/>
    </row>
    <row r="565" ht="11.25" customHeight="1">
      <c r="A565" s="131"/>
      <c r="B565" s="131"/>
      <c r="C565" s="131"/>
      <c r="D565" s="131"/>
      <c r="E565" s="131"/>
      <c r="F565" s="131"/>
      <c r="G565" s="131"/>
      <c r="H565" s="131"/>
      <c r="I565" s="131"/>
      <c r="J565" s="131"/>
      <c r="K565" s="131"/>
      <c r="L565" s="131"/>
      <c r="M565" s="131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1"/>
      <c r="Z565" s="131"/>
      <c r="AA565" s="131"/>
      <c r="AB565" s="131"/>
      <c r="AC565" s="131"/>
      <c r="AD565" s="131"/>
      <c r="AE565" s="131"/>
      <c r="AF565" s="131"/>
      <c r="AG565" s="131"/>
      <c r="AH565" s="131"/>
      <c r="AI565" s="131"/>
      <c r="AJ565" s="131"/>
      <c r="AK565" s="131"/>
      <c r="AL565" s="131"/>
      <c r="AM565" s="131"/>
      <c r="AN565" s="131"/>
    </row>
    <row r="566" ht="11.25" customHeight="1">
      <c r="A566" s="131"/>
      <c r="B566" s="131"/>
      <c r="C566" s="131"/>
      <c r="D566" s="131"/>
      <c r="E566" s="131"/>
      <c r="F566" s="131"/>
      <c r="G566" s="131"/>
      <c r="H566" s="131"/>
      <c r="I566" s="131"/>
      <c r="J566" s="131"/>
      <c r="K566" s="131"/>
      <c r="L566" s="131"/>
      <c r="M566" s="131"/>
      <c r="N566" s="131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  <c r="Y566" s="131"/>
      <c r="Z566" s="131"/>
      <c r="AA566" s="131"/>
      <c r="AB566" s="131"/>
      <c r="AC566" s="131"/>
      <c r="AD566" s="131"/>
      <c r="AE566" s="131"/>
      <c r="AF566" s="131"/>
      <c r="AG566" s="131"/>
      <c r="AH566" s="131"/>
      <c r="AI566" s="131"/>
      <c r="AJ566" s="131"/>
      <c r="AK566" s="131"/>
      <c r="AL566" s="131"/>
      <c r="AM566" s="131"/>
      <c r="AN566" s="131"/>
    </row>
    <row r="567" ht="11.25" customHeight="1">
      <c r="A567" s="131"/>
      <c r="B567" s="131"/>
      <c r="C567" s="131"/>
      <c r="D567" s="131"/>
      <c r="E567" s="131"/>
      <c r="F567" s="131"/>
      <c r="G567" s="131"/>
      <c r="H567" s="131"/>
      <c r="I567" s="131"/>
      <c r="J567" s="131"/>
      <c r="K567" s="131"/>
      <c r="L567" s="131"/>
      <c r="M567" s="131"/>
      <c r="N567" s="131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  <c r="Y567" s="131"/>
      <c r="Z567" s="131"/>
      <c r="AA567" s="131"/>
      <c r="AB567" s="131"/>
      <c r="AC567" s="131"/>
      <c r="AD567" s="131"/>
      <c r="AE567" s="131"/>
      <c r="AF567" s="131"/>
      <c r="AG567" s="131"/>
      <c r="AH567" s="131"/>
      <c r="AI567" s="131"/>
      <c r="AJ567" s="131"/>
      <c r="AK567" s="131"/>
      <c r="AL567" s="131"/>
      <c r="AM567" s="131"/>
      <c r="AN567" s="131"/>
    </row>
    <row r="568" ht="11.25" customHeight="1">
      <c r="A568" s="131"/>
      <c r="B568" s="131"/>
      <c r="C568" s="131"/>
      <c r="D568" s="131"/>
      <c r="E568" s="131"/>
      <c r="F568" s="131"/>
      <c r="G568" s="131"/>
      <c r="H568" s="131"/>
      <c r="I568" s="131"/>
      <c r="J568" s="131"/>
      <c r="K568" s="131"/>
      <c r="L568" s="131"/>
      <c r="M568" s="131"/>
      <c r="N568" s="131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  <c r="Y568" s="131"/>
      <c r="Z568" s="131"/>
      <c r="AA568" s="131"/>
      <c r="AB568" s="131"/>
      <c r="AC568" s="131"/>
      <c r="AD568" s="131"/>
      <c r="AE568" s="131"/>
      <c r="AF568" s="131"/>
      <c r="AG568" s="131"/>
      <c r="AH568" s="131"/>
      <c r="AI568" s="131"/>
      <c r="AJ568" s="131"/>
      <c r="AK568" s="131"/>
      <c r="AL568" s="131"/>
      <c r="AM568" s="131"/>
      <c r="AN568" s="131"/>
    </row>
    <row r="569" ht="11.25" customHeight="1">
      <c r="A569" s="131"/>
      <c r="B569" s="131"/>
      <c r="C569" s="131"/>
      <c r="D569" s="131"/>
      <c r="E569" s="131"/>
      <c r="F569" s="131"/>
      <c r="G569" s="131"/>
      <c r="H569" s="131"/>
      <c r="I569" s="131"/>
      <c r="J569" s="131"/>
      <c r="K569" s="131"/>
      <c r="L569" s="131"/>
      <c r="M569" s="131"/>
      <c r="N569" s="131"/>
      <c r="O569" s="131"/>
      <c r="P569" s="131"/>
      <c r="Q569" s="131"/>
      <c r="R569" s="131"/>
      <c r="S569" s="131"/>
      <c r="T569" s="131"/>
      <c r="U569" s="131"/>
      <c r="V569" s="131"/>
      <c r="W569" s="131"/>
      <c r="X569" s="131"/>
      <c r="Y569" s="131"/>
      <c r="Z569" s="131"/>
      <c r="AA569" s="131"/>
      <c r="AB569" s="131"/>
      <c r="AC569" s="131"/>
      <c r="AD569" s="131"/>
      <c r="AE569" s="131"/>
      <c r="AF569" s="131"/>
      <c r="AG569" s="131"/>
      <c r="AH569" s="131"/>
      <c r="AI569" s="131"/>
      <c r="AJ569" s="131"/>
      <c r="AK569" s="131"/>
      <c r="AL569" s="131"/>
      <c r="AM569" s="131"/>
      <c r="AN569" s="131"/>
    </row>
    <row r="570" ht="11.25" customHeight="1">
      <c r="A570" s="131"/>
      <c r="B570" s="131"/>
      <c r="C570" s="131"/>
      <c r="D570" s="131"/>
      <c r="E570" s="131"/>
      <c r="F570" s="131"/>
      <c r="G570" s="131"/>
      <c r="H570" s="131"/>
      <c r="I570" s="131"/>
      <c r="J570" s="131"/>
      <c r="K570" s="131"/>
      <c r="L570" s="131"/>
      <c r="M570" s="131"/>
      <c r="N570" s="131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  <c r="Y570" s="131"/>
      <c r="Z570" s="131"/>
      <c r="AA570" s="131"/>
      <c r="AB570" s="131"/>
      <c r="AC570" s="131"/>
      <c r="AD570" s="131"/>
      <c r="AE570" s="131"/>
      <c r="AF570" s="131"/>
      <c r="AG570" s="131"/>
      <c r="AH570" s="131"/>
      <c r="AI570" s="131"/>
      <c r="AJ570" s="131"/>
      <c r="AK570" s="131"/>
      <c r="AL570" s="131"/>
      <c r="AM570" s="131"/>
      <c r="AN570" s="131"/>
    </row>
    <row r="571" ht="11.25" customHeight="1">
      <c r="A571" s="131"/>
      <c r="B571" s="131"/>
      <c r="C571" s="131"/>
      <c r="D571" s="131"/>
      <c r="E571" s="131"/>
      <c r="F571" s="131"/>
      <c r="G571" s="131"/>
      <c r="H571" s="131"/>
      <c r="I571" s="131"/>
      <c r="J571" s="131"/>
      <c r="K571" s="131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1"/>
      <c r="Z571" s="131"/>
      <c r="AA571" s="131"/>
      <c r="AB571" s="131"/>
      <c r="AC571" s="131"/>
      <c r="AD571" s="131"/>
      <c r="AE571" s="131"/>
      <c r="AF571" s="131"/>
      <c r="AG571" s="131"/>
      <c r="AH571" s="131"/>
      <c r="AI571" s="131"/>
      <c r="AJ571" s="131"/>
      <c r="AK571" s="131"/>
      <c r="AL571" s="131"/>
      <c r="AM571" s="131"/>
      <c r="AN571" s="131"/>
    </row>
    <row r="572" ht="11.25" customHeight="1">
      <c r="A572" s="131"/>
      <c r="B572" s="131"/>
      <c r="C572" s="131"/>
      <c r="D572" s="131"/>
      <c r="E572" s="131"/>
      <c r="F572" s="131"/>
      <c r="G572" s="131"/>
      <c r="H572" s="131"/>
      <c r="I572" s="131"/>
      <c r="J572" s="131"/>
      <c r="K572" s="131"/>
      <c r="L572" s="131"/>
      <c r="M572" s="131"/>
      <c r="N572" s="131"/>
      <c r="O572" s="131"/>
      <c r="P572" s="131"/>
      <c r="Q572" s="131"/>
      <c r="R572" s="131"/>
      <c r="S572" s="131"/>
      <c r="T572" s="131"/>
      <c r="U572" s="131"/>
      <c r="V572" s="131"/>
      <c r="W572" s="131"/>
      <c r="X572" s="131"/>
      <c r="Y572" s="131"/>
      <c r="Z572" s="131"/>
      <c r="AA572" s="131"/>
      <c r="AB572" s="131"/>
      <c r="AC572" s="131"/>
      <c r="AD572" s="131"/>
      <c r="AE572" s="131"/>
      <c r="AF572" s="131"/>
      <c r="AG572" s="131"/>
      <c r="AH572" s="131"/>
      <c r="AI572" s="131"/>
      <c r="AJ572" s="131"/>
      <c r="AK572" s="131"/>
      <c r="AL572" s="131"/>
      <c r="AM572" s="131"/>
      <c r="AN572" s="131"/>
    </row>
    <row r="573" ht="11.25" customHeight="1">
      <c r="A573" s="131"/>
      <c r="B573" s="131"/>
      <c r="C573" s="131"/>
      <c r="D573" s="131"/>
      <c r="E573" s="131"/>
      <c r="F573" s="131"/>
      <c r="G573" s="131"/>
      <c r="H573" s="131"/>
      <c r="I573" s="131"/>
      <c r="J573" s="131"/>
      <c r="K573" s="131"/>
      <c r="L573" s="131"/>
      <c r="M573" s="131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1"/>
      <c r="Z573" s="131"/>
      <c r="AA573" s="131"/>
      <c r="AB573" s="131"/>
      <c r="AC573" s="131"/>
      <c r="AD573" s="131"/>
      <c r="AE573" s="131"/>
      <c r="AF573" s="131"/>
      <c r="AG573" s="131"/>
      <c r="AH573" s="131"/>
      <c r="AI573" s="131"/>
      <c r="AJ573" s="131"/>
      <c r="AK573" s="131"/>
      <c r="AL573" s="131"/>
      <c r="AM573" s="131"/>
      <c r="AN573" s="131"/>
    </row>
    <row r="574" ht="11.25" customHeight="1">
      <c r="A574" s="131"/>
      <c r="B574" s="131"/>
      <c r="C574" s="131"/>
      <c r="D574" s="131"/>
      <c r="E574" s="131"/>
      <c r="F574" s="131"/>
      <c r="G574" s="131"/>
      <c r="H574" s="131"/>
      <c r="I574" s="131"/>
      <c r="J574" s="131"/>
      <c r="K574" s="131"/>
      <c r="L574" s="131"/>
      <c r="M574" s="131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1"/>
      <c r="Z574" s="131"/>
      <c r="AA574" s="131"/>
      <c r="AB574" s="131"/>
      <c r="AC574" s="131"/>
      <c r="AD574" s="131"/>
      <c r="AE574" s="131"/>
      <c r="AF574" s="131"/>
      <c r="AG574" s="131"/>
      <c r="AH574" s="131"/>
      <c r="AI574" s="131"/>
      <c r="AJ574" s="131"/>
      <c r="AK574" s="131"/>
      <c r="AL574" s="131"/>
      <c r="AM574" s="131"/>
      <c r="AN574" s="131"/>
    </row>
    <row r="575" ht="11.25" customHeight="1">
      <c r="A575" s="131"/>
      <c r="B575" s="131"/>
      <c r="C575" s="131"/>
      <c r="D575" s="131"/>
      <c r="E575" s="131"/>
      <c r="F575" s="131"/>
      <c r="G575" s="131"/>
      <c r="H575" s="131"/>
      <c r="I575" s="131"/>
      <c r="J575" s="131"/>
      <c r="K575" s="131"/>
      <c r="L575" s="131"/>
      <c r="M575" s="131"/>
      <c r="N575" s="131"/>
      <c r="O575" s="131"/>
      <c r="P575" s="131"/>
      <c r="Q575" s="131"/>
      <c r="R575" s="131"/>
      <c r="S575" s="131"/>
      <c r="T575" s="131"/>
      <c r="U575" s="131"/>
      <c r="V575" s="131"/>
      <c r="W575" s="131"/>
      <c r="X575" s="131"/>
      <c r="Y575" s="131"/>
      <c r="Z575" s="131"/>
      <c r="AA575" s="131"/>
      <c r="AB575" s="131"/>
      <c r="AC575" s="131"/>
      <c r="AD575" s="131"/>
      <c r="AE575" s="131"/>
      <c r="AF575" s="131"/>
      <c r="AG575" s="131"/>
      <c r="AH575" s="131"/>
      <c r="AI575" s="131"/>
      <c r="AJ575" s="131"/>
      <c r="AK575" s="131"/>
      <c r="AL575" s="131"/>
      <c r="AM575" s="131"/>
      <c r="AN575" s="131"/>
    </row>
    <row r="576" ht="11.25" customHeight="1">
      <c r="A576" s="131"/>
      <c r="B576" s="131"/>
      <c r="C576" s="131"/>
      <c r="D576" s="131"/>
      <c r="E576" s="131"/>
      <c r="F576" s="131"/>
      <c r="G576" s="131"/>
      <c r="H576" s="131"/>
      <c r="I576" s="131"/>
      <c r="J576" s="131"/>
      <c r="K576" s="131"/>
      <c r="L576" s="131"/>
      <c r="M576" s="131"/>
      <c r="N576" s="131"/>
      <c r="O576" s="131"/>
      <c r="P576" s="131"/>
      <c r="Q576" s="131"/>
      <c r="R576" s="131"/>
      <c r="S576" s="131"/>
      <c r="T576" s="131"/>
      <c r="U576" s="131"/>
      <c r="V576" s="131"/>
      <c r="W576" s="131"/>
      <c r="X576" s="131"/>
      <c r="Y576" s="131"/>
      <c r="Z576" s="131"/>
      <c r="AA576" s="131"/>
      <c r="AB576" s="131"/>
      <c r="AC576" s="131"/>
      <c r="AD576" s="131"/>
      <c r="AE576" s="131"/>
      <c r="AF576" s="131"/>
      <c r="AG576" s="131"/>
      <c r="AH576" s="131"/>
      <c r="AI576" s="131"/>
      <c r="AJ576" s="131"/>
      <c r="AK576" s="131"/>
      <c r="AL576" s="131"/>
      <c r="AM576" s="131"/>
      <c r="AN576" s="131"/>
    </row>
    <row r="577" ht="11.25" customHeight="1">
      <c r="A577" s="131"/>
      <c r="B577" s="131"/>
      <c r="C577" s="131"/>
      <c r="D577" s="131"/>
      <c r="E577" s="131"/>
      <c r="F577" s="131"/>
      <c r="G577" s="131"/>
      <c r="H577" s="131"/>
      <c r="I577" s="131"/>
      <c r="J577" s="131"/>
      <c r="K577" s="131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1"/>
      <c r="Z577" s="131"/>
      <c r="AA577" s="131"/>
      <c r="AB577" s="131"/>
      <c r="AC577" s="131"/>
      <c r="AD577" s="131"/>
      <c r="AE577" s="131"/>
      <c r="AF577" s="131"/>
      <c r="AG577" s="131"/>
      <c r="AH577" s="131"/>
      <c r="AI577" s="131"/>
      <c r="AJ577" s="131"/>
      <c r="AK577" s="131"/>
      <c r="AL577" s="131"/>
      <c r="AM577" s="131"/>
      <c r="AN577" s="131"/>
    </row>
    <row r="578" ht="11.25" customHeight="1">
      <c r="A578" s="131"/>
      <c r="B578" s="131"/>
      <c r="C578" s="131"/>
      <c r="D578" s="131"/>
      <c r="E578" s="131"/>
      <c r="F578" s="131"/>
      <c r="G578" s="131"/>
      <c r="H578" s="131"/>
      <c r="I578" s="131"/>
      <c r="J578" s="131"/>
      <c r="K578" s="131"/>
      <c r="L578" s="131"/>
      <c r="M578" s="131"/>
      <c r="N578" s="131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  <c r="Y578" s="131"/>
      <c r="Z578" s="131"/>
      <c r="AA578" s="131"/>
      <c r="AB578" s="131"/>
      <c r="AC578" s="131"/>
      <c r="AD578" s="131"/>
      <c r="AE578" s="131"/>
      <c r="AF578" s="131"/>
      <c r="AG578" s="131"/>
      <c r="AH578" s="131"/>
      <c r="AI578" s="131"/>
      <c r="AJ578" s="131"/>
      <c r="AK578" s="131"/>
      <c r="AL578" s="131"/>
      <c r="AM578" s="131"/>
      <c r="AN578" s="131"/>
    </row>
    <row r="579" ht="11.25" customHeight="1">
      <c r="A579" s="131"/>
      <c r="B579" s="131"/>
      <c r="C579" s="131"/>
      <c r="D579" s="131"/>
      <c r="E579" s="131"/>
      <c r="F579" s="131"/>
      <c r="G579" s="131"/>
      <c r="H579" s="131"/>
      <c r="I579" s="131"/>
      <c r="J579" s="131"/>
      <c r="K579" s="131"/>
      <c r="L579" s="131"/>
      <c r="M579" s="131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  <c r="Y579" s="131"/>
      <c r="Z579" s="131"/>
      <c r="AA579" s="131"/>
      <c r="AB579" s="131"/>
      <c r="AC579" s="131"/>
      <c r="AD579" s="131"/>
      <c r="AE579" s="131"/>
      <c r="AF579" s="131"/>
      <c r="AG579" s="131"/>
      <c r="AH579" s="131"/>
      <c r="AI579" s="131"/>
      <c r="AJ579" s="131"/>
      <c r="AK579" s="131"/>
      <c r="AL579" s="131"/>
      <c r="AM579" s="131"/>
      <c r="AN579" s="131"/>
    </row>
    <row r="580" ht="11.25" customHeight="1">
      <c r="A580" s="131"/>
      <c r="B580" s="131"/>
      <c r="C580" s="131"/>
      <c r="D580" s="131"/>
      <c r="E580" s="131"/>
      <c r="F580" s="131"/>
      <c r="G580" s="131"/>
      <c r="H580" s="131"/>
      <c r="I580" s="131"/>
      <c r="J580" s="131"/>
      <c r="K580" s="131"/>
      <c r="L580" s="131"/>
      <c r="M580" s="131"/>
      <c r="N580" s="131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  <c r="Y580" s="131"/>
      <c r="Z580" s="131"/>
      <c r="AA580" s="131"/>
      <c r="AB580" s="131"/>
      <c r="AC580" s="131"/>
      <c r="AD580" s="131"/>
      <c r="AE580" s="131"/>
      <c r="AF580" s="131"/>
      <c r="AG580" s="131"/>
      <c r="AH580" s="131"/>
      <c r="AI580" s="131"/>
      <c r="AJ580" s="131"/>
      <c r="AK580" s="131"/>
      <c r="AL580" s="131"/>
      <c r="AM580" s="131"/>
      <c r="AN580" s="131"/>
    </row>
    <row r="581" ht="11.25" customHeight="1">
      <c r="A581" s="131"/>
      <c r="B581" s="131"/>
      <c r="C581" s="131"/>
      <c r="D581" s="131"/>
      <c r="E581" s="131"/>
      <c r="F581" s="131"/>
      <c r="G581" s="131"/>
      <c r="H581" s="131"/>
      <c r="I581" s="131"/>
      <c r="J581" s="131"/>
      <c r="K581" s="131"/>
      <c r="L581" s="131"/>
      <c r="M581" s="131"/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  <c r="AA581" s="131"/>
      <c r="AB581" s="131"/>
      <c r="AC581" s="131"/>
      <c r="AD581" s="131"/>
      <c r="AE581" s="131"/>
      <c r="AF581" s="131"/>
      <c r="AG581" s="131"/>
      <c r="AH581" s="131"/>
      <c r="AI581" s="131"/>
      <c r="AJ581" s="131"/>
      <c r="AK581" s="131"/>
      <c r="AL581" s="131"/>
      <c r="AM581" s="131"/>
      <c r="AN581" s="131"/>
    </row>
    <row r="582" ht="11.25" customHeight="1">
      <c r="A582" s="131"/>
      <c r="B582" s="131"/>
      <c r="C582" s="131"/>
      <c r="D582" s="131"/>
      <c r="E582" s="131"/>
      <c r="F582" s="131"/>
      <c r="G582" s="131"/>
      <c r="H582" s="131"/>
      <c r="I582" s="131"/>
      <c r="J582" s="131"/>
      <c r="K582" s="131"/>
      <c r="L582" s="131"/>
      <c r="M582" s="131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1"/>
      <c r="Z582" s="131"/>
      <c r="AA582" s="131"/>
      <c r="AB582" s="131"/>
      <c r="AC582" s="131"/>
      <c r="AD582" s="131"/>
      <c r="AE582" s="131"/>
      <c r="AF582" s="131"/>
      <c r="AG582" s="131"/>
      <c r="AH582" s="131"/>
      <c r="AI582" s="131"/>
      <c r="AJ582" s="131"/>
      <c r="AK582" s="131"/>
      <c r="AL582" s="131"/>
      <c r="AM582" s="131"/>
      <c r="AN582" s="131"/>
    </row>
    <row r="583" ht="11.25" customHeight="1">
      <c r="A583" s="131"/>
      <c r="B583" s="131"/>
      <c r="C583" s="131"/>
      <c r="D583" s="131"/>
      <c r="E583" s="131"/>
      <c r="F583" s="131"/>
      <c r="G583" s="131"/>
      <c r="H583" s="131"/>
      <c r="I583" s="131"/>
      <c r="J583" s="131"/>
      <c r="K583" s="131"/>
      <c r="L583" s="131"/>
      <c r="M583" s="131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1"/>
      <c r="Z583" s="131"/>
      <c r="AA583" s="131"/>
      <c r="AB583" s="131"/>
      <c r="AC583" s="131"/>
      <c r="AD583" s="131"/>
      <c r="AE583" s="131"/>
      <c r="AF583" s="131"/>
      <c r="AG583" s="131"/>
      <c r="AH583" s="131"/>
      <c r="AI583" s="131"/>
      <c r="AJ583" s="131"/>
      <c r="AK583" s="131"/>
      <c r="AL583" s="131"/>
      <c r="AM583" s="131"/>
      <c r="AN583" s="131"/>
    </row>
    <row r="584" ht="11.25" customHeight="1">
      <c r="A584" s="131"/>
      <c r="B584" s="131"/>
      <c r="C584" s="131"/>
      <c r="D584" s="131"/>
      <c r="E584" s="131"/>
      <c r="F584" s="131"/>
      <c r="G584" s="131"/>
      <c r="H584" s="131"/>
      <c r="I584" s="131"/>
      <c r="J584" s="131"/>
      <c r="K584" s="131"/>
      <c r="L584" s="131"/>
      <c r="M584" s="131"/>
      <c r="N584" s="131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  <c r="Y584" s="131"/>
      <c r="Z584" s="131"/>
      <c r="AA584" s="131"/>
      <c r="AB584" s="131"/>
      <c r="AC584" s="131"/>
      <c r="AD584" s="131"/>
      <c r="AE584" s="131"/>
      <c r="AF584" s="131"/>
      <c r="AG584" s="131"/>
      <c r="AH584" s="131"/>
      <c r="AI584" s="131"/>
      <c r="AJ584" s="131"/>
      <c r="AK584" s="131"/>
      <c r="AL584" s="131"/>
      <c r="AM584" s="131"/>
      <c r="AN584" s="131"/>
    </row>
    <row r="585" ht="11.25" customHeight="1">
      <c r="A585" s="131"/>
      <c r="B585" s="131"/>
      <c r="C585" s="131"/>
      <c r="D585" s="131"/>
      <c r="E585" s="131"/>
      <c r="F585" s="131"/>
      <c r="G585" s="131"/>
      <c r="H585" s="131"/>
      <c r="I585" s="131"/>
      <c r="J585" s="131"/>
      <c r="K585" s="131"/>
      <c r="L585" s="131"/>
      <c r="M585" s="131"/>
      <c r="N585" s="131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  <c r="Y585" s="131"/>
      <c r="Z585" s="131"/>
      <c r="AA585" s="131"/>
      <c r="AB585" s="131"/>
      <c r="AC585" s="131"/>
      <c r="AD585" s="131"/>
      <c r="AE585" s="131"/>
      <c r="AF585" s="131"/>
      <c r="AG585" s="131"/>
      <c r="AH585" s="131"/>
      <c r="AI585" s="131"/>
      <c r="AJ585" s="131"/>
      <c r="AK585" s="131"/>
      <c r="AL585" s="131"/>
      <c r="AM585" s="131"/>
      <c r="AN585" s="131"/>
    </row>
    <row r="586" ht="11.25" customHeight="1">
      <c r="A586" s="131"/>
      <c r="B586" s="131"/>
      <c r="C586" s="131"/>
      <c r="D586" s="131"/>
      <c r="E586" s="131"/>
      <c r="F586" s="131"/>
      <c r="G586" s="131"/>
      <c r="H586" s="131"/>
      <c r="I586" s="131"/>
      <c r="J586" s="131"/>
      <c r="K586" s="131"/>
      <c r="L586" s="131"/>
      <c r="M586" s="131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1"/>
      <c r="Z586" s="131"/>
      <c r="AA586" s="131"/>
      <c r="AB586" s="131"/>
      <c r="AC586" s="131"/>
      <c r="AD586" s="131"/>
      <c r="AE586" s="131"/>
      <c r="AF586" s="131"/>
      <c r="AG586" s="131"/>
      <c r="AH586" s="131"/>
      <c r="AI586" s="131"/>
      <c r="AJ586" s="131"/>
      <c r="AK586" s="131"/>
      <c r="AL586" s="131"/>
      <c r="AM586" s="131"/>
      <c r="AN586" s="131"/>
    </row>
    <row r="587" ht="11.25" customHeight="1">
      <c r="A587" s="131"/>
      <c r="B587" s="131"/>
      <c r="C587" s="131"/>
      <c r="D587" s="131"/>
      <c r="E587" s="131"/>
      <c r="F587" s="131"/>
      <c r="G587" s="131"/>
      <c r="H587" s="131"/>
      <c r="I587" s="131"/>
      <c r="J587" s="131"/>
      <c r="K587" s="131"/>
      <c r="L587" s="131"/>
      <c r="M587" s="131"/>
      <c r="N587" s="131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1"/>
      <c r="Z587" s="131"/>
      <c r="AA587" s="131"/>
      <c r="AB587" s="131"/>
      <c r="AC587" s="131"/>
      <c r="AD587" s="131"/>
      <c r="AE587" s="131"/>
      <c r="AF587" s="131"/>
      <c r="AG587" s="131"/>
      <c r="AH587" s="131"/>
      <c r="AI587" s="131"/>
      <c r="AJ587" s="131"/>
      <c r="AK587" s="131"/>
      <c r="AL587" s="131"/>
      <c r="AM587" s="131"/>
      <c r="AN587" s="131"/>
    </row>
    <row r="588" ht="11.25" customHeight="1">
      <c r="A588" s="131"/>
      <c r="B588" s="131"/>
      <c r="C588" s="131"/>
      <c r="D588" s="131"/>
      <c r="E588" s="131"/>
      <c r="F588" s="131"/>
      <c r="G588" s="131"/>
      <c r="H588" s="131"/>
      <c r="I588" s="131"/>
      <c r="J588" s="131"/>
      <c r="K588" s="131"/>
      <c r="L588" s="131"/>
      <c r="M588" s="131"/>
      <c r="N588" s="131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  <c r="Y588" s="131"/>
      <c r="Z588" s="131"/>
      <c r="AA588" s="131"/>
      <c r="AB588" s="131"/>
      <c r="AC588" s="131"/>
      <c r="AD588" s="131"/>
      <c r="AE588" s="131"/>
      <c r="AF588" s="131"/>
      <c r="AG588" s="131"/>
      <c r="AH588" s="131"/>
      <c r="AI588" s="131"/>
      <c r="AJ588" s="131"/>
      <c r="AK588" s="131"/>
      <c r="AL588" s="131"/>
      <c r="AM588" s="131"/>
      <c r="AN588" s="131"/>
    </row>
    <row r="589" ht="11.25" customHeight="1">
      <c r="A589" s="131"/>
      <c r="B589" s="131"/>
      <c r="C589" s="131"/>
      <c r="D589" s="131"/>
      <c r="E589" s="131"/>
      <c r="F589" s="131"/>
      <c r="G589" s="131"/>
      <c r="H589" s="131"/>
      <c r="I589" s="131"/>
      <c r="J589" s="131"/>
      <c r="K589" s="131"/>
      <c r="L589" s="131"/>
      <c r="M589" s="131"/>
      <c r="N589" s="131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  <c r="Y589" s="131"/>
      <c r="Z589" s="131"/>
      <c r="AA589" s="131"/>
      <c r="AB589" s="131"/>
      <c r="AC589" s="131"/>
      <c r="AD589" s="131"/>
      <c r="AE589" s="131"/>
      <c r="AF589" s="131"/>
      <c r="AG589" s="131"/>
      <c r="AH589" s="131"/>
      <c r="AI589" s="131"/>
      <c r="AJ589" s="131"/>
      <c r="AK589" s="131"/>
      <c r="AL589" s="131"/>
      <c r="AM589" s="131"/>
      <c r="AN589" s="131"/>
    </row>
    <row r="590" ht="11.25" customHeight="1">
      <c r="A590" s="131"/>
      <c r="B590" s="131"/>
      <c r="C590" s="131"/>
      <c r="D590" s="131"/>
      <c r="E590" s="131"/>
      <c r="F590" s="131"/>
      <c r="G590" s="131"/>
      <c r="H590" s="131"/>
      <c r="I590" s="131"/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  <c r="AA590" s="131"/>
      <c r="AB590" s="131"/>
      <c r="AC590" s="131"/>
      <c r="AD590" s="131"/>
      <c r="AE590" s="131"/>
      <c r="AF590" s="131"/>
      <c r="AG590" s="131"/>
      <c r="AH590" s="131"/>
      <c r="AI590" s="131"/>
      <c r="AJ590" s="131"/>
      <c r="AK590" s="131"/>
      <c r="AL590" s="131"/>
      <c r="AM590" s="131"/>
      <c r="AN590" s="131"/>
    </row>
    <row r="591" ht="11.25" customHeight="1">
      <c r="A591" s="131"/>
      <c r="B591" s="131"/>
      <c r="C591" s="131"/>
      <c r="D591" s="131"/>
      <c r="E591" s="131"/>
      <c r="F591" s="131"/>
      <c r="G591" s="131"/>
      <c r="H591" s="131"/>
      <c r="I591" s="131"/>
      <c r="J591" s="131"/>
      <c r="K591" s="131"/>
      <c r="L591" s="131"/>
      <c r="M591" s="131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  <c r="AA591" s="131"/>
      <c r="AB591" s="131"/>
      <c r="AC591" s="131"/>
      <c r="AD591" s="131"/>
      <c r="AE591" s="131"/>
      <c r="AF591" s="131"/>
      <c r="AG591" s="131"/>
      <c r="AH591" s="131"/>
      <c r="AI591" s="131"/>
      <c r="AJ591" s="131"/>
      <c r="AK591" s="131"/>
      <c r="AL591" s="131"/>
      <c r="AM591" s="131"/>
      <c r="AN591" s="131"/>
    </row>
    <row r="592" ht="11.25" customHeight="1">
      <c r="A592" s="131"/>
      <c r="B592" s="131"/>
      <c r="C592" s="131"/>
      <c r="D592" s="131"/>
      <c r="E592" s="131"/>
      <c r="F592" s="131"/>
      <c r="G592" s="131"/>
      <c r="H592" s="131"/>
      <c r="I592" s="131"/>
      <c r="J592" s="131"/>
      <c r="K592" s="131"/>
      <c r="L592" s="131"/>
      <c r="M592" s="131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1"/>
      <c r="Z592" s="131"/>
      <c r="AA592" s="131"/>
      <c r="AB592" s="131"/>
      <c r="AC592" s="131"/>
      <c r="AD592" s="131"/>
      <c r="AE592" s="131"/>
      <c r="AF592" s="131"/>
      <c r="AG592" s="131"/>
      <c r="AH592" s="131"/>
      <c r="AI592" s="131"/>
      <c r="AJ592" s="131"/>
      <c r="AK592" s="131"/>
      <c r="AL592" s="131"/>
      <c r="AM592" s="131"/>
      <c r="AN592" s="131"/>
    </row>
    <row r="593" ht="11.25" customHeight="1">
      <c r="A593" s="131"/>
      <c r="B593" s="131"/>
      <c r="C593" s="131"/>
      <c r="D593" s="131"/>
      <c r="E593" s="131"/>
      <c r="F593" s="131"/>
      <c r="G593" s="131"/>
      <c r="H593" s="131"/>
      <c r="I593" s="131"/>
      <c r="J593" s="131"/>
      <c r="K593" s="131"/>
      <c r="L593" s="131"/>
      <c r="M593" s="131"/>
      <c r="N593" s="131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  <c r="Y593" s="131"/>
      <c r="Z593" s="131"/>
      <c r="AA593" s="131"/>
      <c r="AB593" s="131"/>
      <c r="AC593" s="131"/>
      <c r="AD593" s="131"/>
      <c r="AE593" s="131"/>
      <c r="AF593" s="131"/>
      <c r="AG593" s="131"/>
      <c r="AH593" s="131"/>
      <c r="AI593" s="131"/>
      <c r="AJ593" s="131"/>
      <c r="AK593" s="131"/>
      <c r="AL593" s="131"/>
      <c r="AM593" s="131"/>
      <c r="AN593" s="131"/>
    </row>
    <row r="594" ht="11.25" customHeight="1">
      <c r="A594" s="131"/>
      <c r="B594" s="131"/>
      <c r="C594" s="131"/>
      <c r="D594" s="131"/>
      <c r="E594" s="131"/>
      <c r="F594" s="131"/>
      <c r="G594" s="131"/>
      <c r="H594" s="131"/>
      <c r="I594" s="131"/>
      <c r="J594" s="131"/>
      <c r="K594" s="131"/>
      <c r="L594" s="131"/>
      <c r="M594" s="131"/>
      <c r="N594" s="131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1"/>
      <c r="Z594" s="131"/>
      <c r="AA594" s="131"/>
      <c r="AB594" s="131"/>
      <c r="AC594" s="131"/>
      <c r="AD594" s="131"/>
      <c r="AE594" s="131"/>
      <c r="AF594" s="131"/>
      <c r="AG594" s="131"/>
      <c r="AH594" s="131"/>
      <c r="AI594" s="131"/>
      <c r="AJ594" s="131"/>
      <c r="AK594" s="131"/>
      <c r="AL594" s="131"/>
      <c r="AM594" s="131"/>
      <c r="AN594" s="131"/>
    </row>
    <row r="595" ht="11.25" customHeight="1">
      <c r="A595" s="131"/>
      <c r="B595" s="131"/>
      <c r="C595" s="131"/>
      <c r="D595" s="131"/>
      <c r="E595" s="131"/>
      <c r="F595" s="131"/>
      <c r="G595" s="131"/>
      <c r="H595" s="131"/>
      <c r="I595" s="131"/>
      <c r="J595" s="131"/>
      <c r="K595" s="131"/>
      <c r="L595" s="131"/>
      <c r="M595" s="131"/>
      <c r="N595" s="131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  <c r="Y595" s="131"/>
      <c r="Z595" s="131"/>
      <c r="AA595" s="131"/>
      <c r="AB595" s="131"/>
      <c r="AC595" s="131"/>
      <c r="AD595" s="131"/>
      <c r="AE595" s="131"/>
      <c r="AF595" s="131"/>
      <c r="AG595" s="131"/>
      <c r="AH595" s="131"/>
      <c r="AI595" s="131"/>
      <c r="AJ595" s="131"/>
      <c r="AK595" s="131"/>
      <c r="AL595" s="131"/>
      <c r="AM595" s="131"/>
      <c r="AN595" s="131"/>
    </row>
    <row r="596" ht="11.25" customHeight="1">
      <c r="A596" s="131"/>
      <c r="B596" s="131"/>
      <c r="C596" s="131"/>
      <c r="D596" s="131"/>
      <c r="E596" s="131"/>
      <c r="F596" s="131"/>
      <c r="G596" s="131"/>
      <c r="H596" s="131"/>
      <c r="I596" s="131"/>
      <c r="J596" s="131"/>
      <c r="K596" s="131"/>
      <c r="L596" s="131"/>
      <c r="M596" s="131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1"/>
      <c r="Z596" s="131"/>
      <c r="AA596" s="131"/>
      <c r="AB596" s="131"/>
      <c r="AC596" s="131"/>
      <c r="AD596" s="131"/>
      <c r="AE596" s="131"/>
      <c r="AF596" s="131"/>
      <c r="AG596" s="131"/>
      <c r="AH596" s="131"/>
      <c r="AI596" s="131"/>
      <c r="AJ596" s="131"/>
      <c r="AK596" s="131"/>
      <c r="AL596" s="131"/>
      <c r="AM596" s="131"/>
      <c r="AN596" s="131"/>
    </row>
    <row r="597" ht="11.25" customHeight="1">
      <c r="A597" s="131"/>
      <c r="B597" s="131"/>
      <c r="C597" s="131"/>
      <c r="D597" s="131"/>
      <c r="E597" s="131"/>
      <c r="F597" s="131"/>
      <c r="G597" s="131"/>
      <c r="H597" s="131"/>
      <c r="I597" s="131"/>
      <c r="J597" s="131"/>
      <c r="K597" s="131"/>
      <c r="L597" s="131"/>
      <c r="M597" s="131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1"/>
      <c r="Z597" s="131"/>
      <c r="AA597" s="131"/>
      <c r="AB597" s="131"/>
      <c r="AC597" s="131"/>
      <c r="AD597" s="131"/>
      <c r="AE597" s="131"/>
      <c r="AF597" s="131"/>
      <c r="AG597" s="131"/>
      <c r="AH597" s="131"/>
      <c r="AI597" s="131"/>
      <c r="AJ597" s="131"/>
      <c r="AK597" s="131"/>
      <c r="AL597" s="131"/>
      <c r="AM597" s="131"/>
      <c r="AN597" s="131"/>
    </row>
    <row r="598" ht="11.25" customHeight="1">
      <c r="A598" s="131"/>
      <c r="B598" s="131"/>
      <c r="C598" s="131"/>
      <c r="D598" s="131"/>
      <c r="E598" s="131"/>
      <c r="F598" s="131"/>
      <c r="G598" s="131"/>
      <c r="H598" s="131"/>
      <c r="I598" s="131"/>
      <c r="J598" s="131"/>
      <c r="K598" s="131"/>
      <c r="L598" s="131"/>
      <c r="M598" s="131"/>
      <c r="N598" s="131"/>
      <c r="O598" s="131"/>
      <c r="P598" s="131"/>
      <c r="Q598" s="131"/>
      <c r="R598" s="131"/>
      <c r="S598" s="131"/>
      <c r="T598" s="131"/>
      <c r="U598" s="131"/>
      <c r="V598" s="131"/>
      <c r="W598" s="131"/>
      <c r="X598" s="131"/>
      <c r="Y598" s="131"/>
      <c r="Z598" s="131"/>
      <c r="AA598" s="131"/>
      <c r="AB598" s="131"/>
      <c r="AC598" s="131"/>
      <c r="AD598" s="131"/>
      <c r="AE598" s="131"/>
      <c r="AF598" s="131"/>
      <c r="AG598" s="131"/>
      <c r="AH598" s="131"/>
      <c r="AI598" s="131"/>
      <c r="AJ598" s="131"/>
      <c r="AK598" s="131"/>
      <c r="AL598" s="131"/>
      <c r="AM598" s="131"/>
      <c r="AN598" s="131"/>
    </row>
    <row r="599" ht="11.25" customHeight="1">
      <c r="A599" s="131"/>
      <c r="B599" s="131"/>
      <c r="C599" s="131"/>
      <c r="D599" s="131"/>
      <c r="E599" s="131"/>
      <c r="F599" s="131"/>
      <c r="G599" s="131"/>
      <c r="H599" s="131"/>
      <c r="I599" s="131"/>
      <c r="J599" s="131"/>
      <c r="K599" s="131"/>
      <c r="L599" s="131"/>
      <c r="M599" s="131"/>
      <c r="N599" s="131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1"/>
      <c r="Z599" s="131"/>
      <c r="AA599" s="131"/>
      <c r="AB599" s="131"/>
      <c r="AC599" s="131"/>
      <c r="AD599" s="131"/>
      <c r="AE599" s="131"/>
      <c r="AF599" s="131"/>
      <c r="AG599" s="131"/>
      <c r="AH599" s="131"/>
      <c r="AI599" s="131"/>
      <c r="AJ599" s="131"/>
      <c r="AK599" s="131"/>
      <c r="AL599" s="131"/>
      <c r="AM599" s="131"/>
      <c r="AN599" s="131"/>
    </row>
    <row r="600" ht="11.25" customHeight="1">
      <c r="A600" s="131"/>
      <c r="B600" s="131"/>
      <c r="C600" s="131"/>
      <c r="D600" s="131"/>
      <c r="E600" s="131"/>
      <c r="F600" s="131"/>
      <c r="G600" s="131"/>
      <c r="H600" s="131"/>
      <c r="I600" s="131"/>
      <c r="J600" s="131"/>
      <c r="K600" s="131"/>
      <c r="L600" s="131"/>
      <c r="M600" s="131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1"/>
      <c r="Z600" s="131"/>
      <c r="AA600" s="131"/>
      <c r="AB600" s="131"/>
      <c r="AC600" s="131"/>
      <c r="AD600" s="131"/>
      <c r="AE600" s="131"/>
      <c r="AF600" s="131"/>
      <c r="AG600" s="131"/>
      <c r="AH600" s="131"/>
      <c r="AI600" s="131"/>
      <c r="AJ600" s="131"/>
      <c r="AK600" s="131"/>
      <c r="AL600" s="131"/>
      <c r="AM600" s="131"/>
      <c r="AN600" s="131"/>
    </row>
    <row r="601" ht="11.25" customHeight="1">
      <c r="A601" s="131"/>
      <c r="B601" s="131"/>
      <c r="C601" s="131"/>
      <c r="D601" s="131"/>
      <c r="E601" s="131"/>
      <c r="F601" s="131"/>
      <c r="G601" s="131"/>
      <c r="H601" s="131"/>
      <c r="I601" s="131"/>
      <c r="J601" s="131"/>
      <c r="K601" s="131"/>
      <c r="L601" s="131"/>
      <c r="M601" s="131"/>
      <c r="N601" s="131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  <c r="Y601" s="131"/>
      <c r="Z601" s="131"/>
      <c r="AA601" s="131"/>
      <c r="AB601" s="131"/>
      <c r="AC601" s="131"/>
      <c r="AD601" s="131"/>
      <c r="AE601" s="131"/>
      <c r="AF601" s="131"/>
      <c r="AG601" s="131"/>
      <c r="AH601" s="131"/>
      <c r="AI601" s="131"/>
      <c r="AJ601" s="131"/>
      <c r="AK601" s="131"/>
      <c r="AL601" s="131"/>
      <c r="AM601" s="131"/>
      <c r="AN601" s="131"/>
    </row>
    <row r="602" ht="11.25" customHeight="1">
      <c r="A602" s="131"/>
      <c r="B602" s="131"/>
      <c r="C602" s="131"/>
      <c r="D602" s="131"/>
      <c r="E602" s="131"/>
      <c r="F602" s="131"/>
      <c r="G602" s="131"/>
      <c r="H602" s="131"/>
      <c r="I602" s="131"/>
      <c r="J602" s="131"/>
      <c r="K602" s="131"/>
      <c r="L602" s="131"/>
      <c r="M602" s="131"/>
      <c r="N602" s="131"/>
      <c r="O602" s="131"/>
      <c r="P602" s="131"/>
      <c r="Q602" s="131"/>
      <c r="R602" s="131"/>
      <c r="S602" s="131"/>
      <c r="T602" s="131"/>
      <c r="U602" s="131"/>
      <c r="V602" s="131"/>
      <c r="W602" s="131"/>
      <c r="X602" s="131"/>
      <c r="Y602" s="131"/>
      <c r="Z602" s="131"/>
      <c r="AA602" s="131"/>
      <c r="AB602" s="131"/>
      <c r="AC602" s="131"/>
      <c r="AD602" s="131"/>
      <c r="AE602" s="131"/>
      <c r="AF602" s="131"/>
      <c r="AG602" s="131"/>
      <c r="AH602" s="131"/>
      <c r="AI602" s="131"/>
      <c r="AJ602" s="131"/>
      <c r="AK602" s="131"/>
      <c r="AL602" s="131"/>
      <c r="AM602" s="131"/>
      <c r="AN602" s="131"/>
    </row>
    <row r="603" ht="11.25" customHeight="1">
      <c r="A603" s="131"/>
      <c r="B603" s="131"/>
      <c r="C603" s="131"/>
      <c r="D603" s="131"/>
      <c r="E603" s="131"/>
      <c r="F603" s="131"/>
      <c r="G603" s="131"/>
      <c r="H603" s="131"/>
      <c r="I603" s="131"/>
      <c r="J603" s="131"/>
      <c r="K603" s="131"/>
      <c r="L603" s="131"/>
      <c r="M603" s="131"/>
      <c r="N603" s="131"/>
      <c r="O603" s="131"/>
      <c r="P603" s="131"/>
      <c r="Q603" s="131"/>
      <c r="R603" s="131"/>
      <c r="S603" s="131"/>
      <c r="T603" s="131"/>
      <c r="U603" s="131"/>
      <c r="V603" s="131"/>
      <c r="W603" s="131"/>
      <c r="X603" s="131"/>
      <c r="Y603" s="131"/>
      <c r="Z603" s="131"/>
      <c r="AA603" s="131"/>
      <c r="AB603" s="131"/>
      <c r="AC603" s="131"/>
      <c r="AD603" s="131"/>
      <c r="AE603" s="131"/>
      <c r="AF603" s="131"/>
      <c r="AG603" s="131"/>
      <c r="AH603" s="131"/>
      <c r="AI603" s="131"/>
      <c r="AJ603" s="131"/>
      <c r="AK603" s="131"/>
      <c r="AL603" s="131"/>
      <c r="AM603" s="131"/>
      <c r="AN603" s="131"/>
    </row>
    <row r="604" ht="11.25" customHeight="1">
      <c r="A604" s="131"/>
      <c r="B604" s="131"/>
      <c r="C604" s="131"/>
      <c r="D604" s="131"/>
      <c r="E604" s="131"/>
      <c r="F604" s="131"/>
      <c r="G604" s="131"/>
      <c r="H604" s="131"/>
      <c r="I604" s="131"/>
      <c r="J604" s="131"/>
      <c r="K604" s="131"/>
      <c r="L604" s="131"/>
      <c r="M604" s="131"/>
      <c r="N604" s="131"/>
      <c r="O604" s="131"/>
      <c r="P604" s="131"/>
      <c r="Q604" s="131"/>
      <c r="R604" s="131"/>
      <c r="S604" s="131"/>
      <c r="T604" s="131"/>
      <c r="U604" s="131"/>
      <c r="V604" s="131"/>
      <c r="W604" s="131"/>
      <c r="X604" s="131"/>
      <c r="Y604" s="131"/>
      <c r="Z604" s="131"/>
      <c r="AA604" s="131"/>
      <c r="AB604" s="131"/>
      <c r="AC604" s="131"/>
      <c r="AD604" s="131"/>
      <c r="AE604" s="131"/>
      <c r="AF604" s="131"/>
      <c r="AG604" s="131"/>
      <c r="AH604" s="131"/>
      <c r="AI604" s="131"/>
      <c r="AJ604" s="131"/>
      <c r="AK604" s="131"/>
      <c r="AL604" s="131"/>
      <c r="AM604" s="131"/>
      <c r="AN604" s="131"/>
    </row>
    <row r="605" ht="11.25" customHeight="1">
      <c r="A605" s="131"/>
      <c r="B605" s="131"/>
      <c r="C605" s="131"/>
      <c r="D605" s="131"/>
      <c r="E605" s="131"/>
      <c r="F605" s="131"/>
      <c r="G605" s="131"/>
      <c r="H605" s="131"/>
      <c r="I605" s="131"/>
      <c r="J605" s="131"/>
      <c r="K605" s="131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1"/>
      <c r="Z605" s="131"/>
      <c r="AA605" s="131"/>
      <c r="AB605" s="131"/>
      <c r="AC605" s="131"/>
      <c r="AD605" s="131"/>
      <c r="AE605" s="131"/>
      <c r="AF605" s="131"/>
      <c r="AG605" s="131"/>
      <c r="AH605" s="131"/>
      <c r="AI605" s="131"/>
      <c r="AJ605" s="131"/>
      <c r="AK605" s="131"/>
      <c r="AL605" s="131"/>
      <c r="AM605" s="131"/>
      <c r="AN605" s="131"/>
    </row>
    <row r="606" ht="11.25" customHeight="1">
      <c r="A606" s="131"/>
      <c r="B606" s="131"/>
      <c r="C606" s="131"/>
      <c r="D606" s="131"/>
      <c r="E606" s="131"/>
      <c r="F606" s="131"/>
      <c r="G606" s="131"/>
      <c r="H606" s="131"/>
      <c r="I606" s="131"/>
      <c r="J606" s="131"/>
      <c r="K606" s="131"/>
      <c r="L606" s="131"/>
      <c r="M606" s="131"/>
      <c r="N606" s="131"/>
      <c r="O606" s="131"/>
      <c r="P606" s="131"/>
      <c r="Q606" s="131"/>
      <c r="R606" s="131"/>
      <c r="S606" s="131"/>
      <c r="T606" s="131"/>
      <c r="U606" s="131"/>
      <c r="V606" s="131"/>
      <c r="W606" s="131"/>
      <c r="X606" s="131"/>
      <c r="Y606" s="131"/>
      <c r="Z606" s="131"/>
      <c r="AA606" s="131"/>
      <c r="AB606" s="131"/>
      <c r="AC606" s="131"/>
      <c r="AD606" s="131"/>
      <c r="AE606" s="131"/>
      <c r="AF606" s="131"/>
      <c r="AG606" s="131"/>
      <c r="AH606" s="131"/>
      <c r="AI606" s="131"/>
      <c r="AJ606" s="131"/>
      <c r="AK606" s="131"/>
      <c r="AL606" s="131"/>
      <c r="AM606" s="131"/>
      <c r="AN606" s="131"/>
    </row>
    <row r="607" ht="11.25" customHeight="1">
      <c r="A607" s="131"/>
      <c r="B607" s="131"/>
      <c r="C607" s="131"/>
      <c r="D607" s="131"/>
      <c r="E607" s="131"/>
      <c r="F607" s="131"/>
      <c r="G607" s="131"/>
      <c r="H607" s="131"/>
      <c r="I607" s="131"/>
      <c r="J607" s="131"/>
      <c r="K607" s="131"/>
      <c r="L607" s="131"/>
      <c r="M607" s="131"/>
      <c r="N607" s="131"/>
      <c r="O607" s="131"/>
      <c r="P607" s="131"/>
      <c r="Q607" s="131"/>
      <c r="R607" s="131"/>
      <c r="S607" s="131"/>
      <c r="T607" s="131"/>
      <c r="U607" s="131"/>
      <c r="V607" s="131"/>
      <c r="W607" s="131"/>
      <c r="X607" s="131"/>
      <c r="Y607" s="131"/>
      <c r="Z607" s="131"/>
      <c r="AA607" s="131"/>
      <c r="AB607" s="131"/>
      <c r="AC607" s="131"/>
      <c r="AD607" s="131"/>
      <c r="AE607" s="131"/>
      <c r="AF607" s="131"/>
      <c r="AG607" s="131"/>
      <c r="AH607" s="131"/>
      <c r="AI607" s="131"/>
      <c r="AJ607" s="131"/>
      <c r="AK607" s="131"/>
      <c r="AL607" s="131"/>
      <c r="AM607" s="131"/>
      <c r="AN607" s="131"/>
    </row>
    <row r="608" ht="11.25" customHeight="1">
      <c r="A608" s="131"/>
      <c r="B608" s="131"/>
      <c r="C608" s="131"/>
      <c r="D608" s="131"/>
      <c r="E608" s="131"/>
      <c r="F608" s="131"/>
      <c r="G608" s="131"/>
      <c r="H608" s="131"/>
      <c r="I608" s="131"/>
      <c r="J608" s="131"/>
      <c r="K608" s="131"/>
      <c r="L608" s="131"/>
      <c r="M608" s="131"/>
      <c r="N608" s="131"/>
      <c r="O608" s="131"/>
      <c r="P608" s="131"/>
      <c r="Q608" s="131"/>
      <c r="R608" s="131"/>
      <c r="S608" s="131"/>
      <c r="T608" s="131"/>
      <c r="U608" s="131"/>
      <c r="V608" s="131"/>
      <c r="W608" s="131"/>
      <c r="X608" s="131"/>
      <c r="Y608" s="131"/>
      <c r="Z608" s="131"/>
      <c r="AA608" s="131"/>
      <c r="AB608" s="131"/>
      <c r="AC608" s="131"/>
      <c r="AD608" s="131"/>
      <c r="AE608" s="131"/>
      <c r="AF608" s="131"/>
      <c r="AG608" s="131"/>
      <c r="AH608" s="131"/>
      <c r="AI608" s="131"/>
      <c r="AJ608" s="131"/>
      <c r="AK608" s="131"/>
      <c r="AL608" s="131"/>
      <c r="AM608" s="131"/>
      <c r="AN608" s="131"/>
    </row>
    <row r="609" ht="11.25" customHeight="1">
      <c r="A609" s="131"/>
      <c r="B609" s="131"/>
      <c r="C609" s="131"/>
      <c r="D609" s="131"/>
      <c r="E609" s="131"/>
      <c r="F609" s="131"/>
      <c r="G609" s="131"/>
      <c r="H609" s="131"/>
      <c r="I609" s="131"/>
      <c r="J609" s="131"/>
      <c r="K609" s="131"/>
      <c r="L609" s="131"/>
      <c r="M609" s="131"/>
      <c r="N609" s="131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  <c r="Y609" s="131"/>
      <c r="Z609" s="131"/>
      <c r="AA609" s="131"/>
      <c r="AB609" s="131"/>
      <c r="AC609" s="131"/>
      <c r="AD609" s="131"/>
      <c r="AE609" s="131"/>
      <c r="AF609" s="131"/>
      <c r="AG609" s="131"/>
      <c r="AH609" s="131"/>
      <c r="AI609" s="131"/>
      <c r="AJ609" s="131"/>
      <c r="AK609" s="131"/>
      <c r="AL609" s="131"/>
      <c r="AM609" s="131"/>
      <c r="AN609" s="131"/>
    </row>
    <row r="610" ht="11.25" customHeight="1">
      <c r="A610" s="131"/>
      <c r="B610" s="131"/>
      <c r="C610" s="131"/>
      <c r="D610" s="131"/>
      <c r="E610" s="131"/>
      <c r="F610" s="131"/>
      <c r="G610" s="131"/>
      <c r="H610" s="131"/>
      <c r="I610" s="131"/>
      <c r="J610" s="131"/>
      <c r="K610" s="131"/>
      <c r="L610" s="131"/>
      <c r="M610" s="131"/>
      <c r="N610" s="131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  <c r="Y610" s="131"/>
      <c r="Z610" s="131"/>
      <c r="AA610" s="131"/>
      <c r="AB610" s="131"/>
      <c r="AC610" s="131"/>
      <c r="AD610" s="131"/>
      <c r="AE610" s="131"/>
      <c r="AF610" s="131"/>
      <c r="AG610" s="131"/>
      <c r="AH610" s="131"/>
      <c r="AI610" s="131"/>
      <c r="AJ610" s="131"/>
      <c r="AK610" s="131"/>
      <c r="AL610" s="131"/>
      <c r="AM610" s="131"/>
      <c r="AN610" s="131"/>
    </row>
    <row r="611" ht="11.25" customHeight="1">
      <c r="A611" s="131"/>
      <c r="B611" s="131"/>
      <c r="C611" s="131"/>
      <c r="D611" s="131"/>
      <c r="E611" s="131"/>
      <c r="F611" s="131"/>
      <c r="G611" s="131"/>
      <c r="H611" s="131"/>
      <c r="I611" s="131"/>
      <c r="J611" s="131"/>
      <c r="K611" s="131"/>
      <c r="L611" s="131"/>
      <c r="M611" s="131"/>
      <c r="N611" s="131"/>
      <c r="O611" s="131"/>
      <c r="P611" s="131"/>
      <c r="Q611" s="131"/>
      <c r="R611" s="131"/>
      <c r="S611" s="131"/>
      <c r="T611" s="131"/>
      <c r="U611" s="131"/>
      <c r="V611" s="131"/>
      <c r="W611" s="131"/>
      <c r="X611" s="131"/>
      <c r="Y611" s="131"/>
      <c r="Z611" s="131"/>
      <c r="AA611" s="131"/>
      <c r="AB611" s="131"/>
      <c r="AC611" s="131"/>
      <c r="AD611" s="131"/>
      <c r="AE611" s="131"/>
      <c r="AF611" s="131"/>
      <c r="AG611" s="131"/>
      <c r="AH611" s="131"/>
      <c r="AI611" s="131"/>
      <c r="AJ611" s="131"/>
      <c r="AK611" s="131"/>
      <c r="AL611" s="131"/>
      <c r="AM611" s="131"/>
      <c r="AN611" s="131"/>
    </row>
    <row r="612" ht="11.25" customHeight="1">
      <c r="A612" s="131"/>
      <c r="B612" s="131"/>
      <c r="C612" s="131"/>
      <c r="D612" s="131"/>
      <c r="E612" s="131"/>
      <c r="F612" s="131"/>
      <c r="G612" s="131"/>
      <c r="H612" s="131"/>
      <c r="I612" s="131"/>
      <c r="J612" s="131"/>
      <c r="K612" s="131"/>
      <c r="L612" s="131"/>
      <c r="M612" s="131"/>
      <c r="N612" s="131"/>
      <c r="O612" s="131"/>
      <c r="P612" s="131"/>
      <c r="Q612" s="131"/>
      <c r="R612" s="131"/>
      <c r="S612" s="131"/>
      <c r="T612" s="131"/>
      <c r="U612" s="131"/>
      <c r="V612" s="131"/>
      <c r="W612" s="131"/>
      <c r="X612" s="131"/>
      <c r="Y612" s="131"/>
      <c r="Z612" s="131"/>
      <c r="AA612" s="131"/>
      <c r="AB612" s="131"/>
      <c r="AC612" s="131"/>
      <c r="AD612" s="131"/>
      <c r="AE612" s="131"/>
      <c r="AF612" s="131"/>
      <c r="AG612" s="131"/>
      <c r="AH612" s="131"/>
      <c r="AI612" s="131"/>
      <c r="AJ612" s="131"/>
      <c r="AK612" s="131"/>
      <c r="AL612" s="131"/>
      <c r="AM612" s="131"/>
      <c r="AN612" s="131"/>
    </row>
    <row r="613" ht="11.25" customHeight="1">
      <c r="A613" s="131"/>
      <c r="B613" s="131"/>
      <c r="C613" s="131"/>
      <c r="D613" s="131"/>
      <c r="E613" s="131"/>
      <c r="F613" s="131"/>
      <c r="G613" s="131"/>
      <c r="H613" s="131"/>
      <c r="I613" s="131"/>
      <c r="J613" s="131"/>
      <c r="K613" s="131"/>
      <c r="L613" s="131"/>
      <c r="M613" s="131"/>
      <c r="N613" s="131"/>
      <c r="O613" s="131"/>
      <c r="P613" s="131"/>
      <c r="Q613" s="131"/>
      <c r="R613" s="131"/>
      <c r="S613" s="131"/>
      <c r="T613" s="131"/>
      <c r="U613" s="131"/>
      <c r="V613" s="131"/>
      <c r="W613" s="131"/>
      <c r="X613" s="131"/>
      <c r="Y613" s="131"/>
      <c r="Z613" s="131"/>
      <c r="AA613" s="131"/>
      <c r="AB613" s="131"/>
      <c r="AC613" s="131"/>
      <c r="AD613" s="131"/>
      <c r="AE613" s="131"/>
      <c r="AF613" s="131"/>
      <c r="AG613" s="131"/>
      <c r="AH613" s="131"/>
      <c r="AI613" s="131"/>
      <c r="AJ613" s="131"/>
      <c r="AK613" s="131"/>
      <c r="AL613" s="131"/>
      <c r="AM613" s="131"/>
      <c r="AN613" s="131"/>
    </row>
    <row r="614" ht="11.25" customHeight="1">
      <c r="A614" s="131"/>
      <c r="B614" s="131"/>
      <c r="C614" s="131"/>
      <c r="D614" s="131"/>
      <c r="E614" s="131"/>
      <c r="F614" s="131"/>
      <c r="G614" s="131"/>
      <c r="H614" s="131"/>
      <c r="I614" s="131"/>
      <c r="J614" s="131"/>
      <c r="K614" s="131"/>
      <c r="L614" s="131"/>
      <c r="M614" s="131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1"/>
      <c r="Z614" s="131"/>
      <c r="AA614" s="131"/>
      <c r="AB614" s="131"/>
      <c r="AC614" s="131"/>
      <c r="AD614" s="131"/>
      <c r="AE614" s="131"/>
      <c r="AF614" s="131"/>
      <c r="AG614" s="131"/>
      <c r="AH614" s="131"/>
      <c r="AI614" s="131"/>
      <c r="AJ614" s="131"/>
      <c r="AK614" s="131"/>
      <c r="AL614" s="131"/>
      <c r="AM614" s="131"/>
      <c r="AN614" s="131"/>
    </row>
    <row r="615" ht="11.25" customHeight="1">
      <c r="A615" s="131"/>
      <c r="B615" s="131"/>
      <c r="C615" s="131"/>
      <c r="D615" s="131"/>
      <c r="E615" s="131"/>
      <c r="F615" s="131"/>
      <c r="G615" s="131"/>
      <c r="H615" s="131"/>
      <c r="I615" s="131"/>
      <c r="J615" s="131"/>
      <c r="K615" s="131"/>
      <c r="L615" s="131"/>
      <c r="M615" s="131"/>
      <c r="N615" s="131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  <c r="Y615" s="131"/>
      <c r="Z615" s="131"/>
      <c r="AA615" s="131"/>
      <c r="AB615" s="131"/>
      <c r="AC615" s="131"/>
      <c r="AD615" s="131"/>
      <c r="AE615" s="131"/>
      <c r="AF615" s="131"/>
      <c r="AG615" s="131"/>
      <c r="AH615" s="131"/>
      <c r="AI615" s="131"/>
      <c r="AJ615" s="131"/>
      <c r="AK615" s="131"/>
      <c r="AL615" s="131"/>
      <c r="AM615" s="131"/>
      <c r="AN615" s="131"/>
    </row>
    <row r="616" ht="11.25" customHeight="1">
      <c r="A616" s="131"/>
      <c r="B616" s="131"/>
      <c r="C616" s="131"/>
      <c r="D616" s="131"/>
      <c r="E616" s="131"/>
      <c r="F616" s="131"/>
      <c r="G616" s="131"/>
      <c r="H616" s="131"/>
      <c r="I616" s="131"/>
      <c r="J616" s="131"/>
      <c r="K616" s="131"/>
      <c r="L616" s="131"/>
      <c r="M616" s="131"/>
      <c r="N616" s="131"/>
      <c r="O616" s="131"/>
      <c r="P616" s="131"/>
      <c r="Q616" s="131"/>
      <c r="R616" s="131"/>
      <c r="S616" s="131"/>
      <c r="T616" s="131"/>
      <c r="U616" s="131"/>
      <c r="V616" s="131"/>
      <c r="W616" s="131"/>
      <c r="X616" s="131"/>
      <c r="Y616" s="131"/>
      <c r="Z616" s="131"/>
      <c r="AA616" s="131"/>
      <c r="AB616" s="131"/>
      <c r="AC616" s="131"/>
      <c r="AD616" s="131"/>
      <c r="AE616" s="131"/>
      <c r="AF616" s="131"/>
      <c r="AG616" s="131"/>
      <c r="AH616" s="131"/>
      <c r="AI616" s="131"/>
      <c r="AJ616" s="131"/>
      <c r="AK616" s="131"/>
      <c r="AL616" s="131"/>
      <c r="AM616" s="131"/>
      <c r="AN616" s="131"/>
    </row>
    <row r="617" ht="11.25" customHeight="1">
      <c r="A617" s="131"/>
      <c r="B617" s="131"/>
      <c r="C617" s="131"/>
      <c r="D617" s="131"/>
      <c r="E617" s="131"/>
      <c r="F617" s="131"/>
      <c r="G617" s="131"/>
      <c r="H617" s="131"/>
      <c r="I617" s="131"/>
      <c r="J617" s="131"/>
      <c r="K617" s="131"/>
      <c r="L617" s="131"/>
      <c r="M617" s="131"/>
      <c r="N617" s="131"/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  <c r="Y617" s="131"/>
      <c r="Z617" s="131"/>
      <c r="AA617" s="131"/>
      <c r="AB617" s="131"/>
      <c r="AC617" s="131"/>
      <c r="AD617" s="131"/>
      <c r="AE617" s="131"/>
      <c r="AF617" s="131"/>
      <c r="AG617" s="131"/>
      <c r="AH617" s="131"/>
      <c r="AI617" s="131"/>
      <c r="AJ617" s="131"/>
      <c r="AK617" s="131"/>
      <c r="AL617" s="131"/>
      <c r="AM617" s="131"/>
      <c r="AN617" s="131"/>
    </row>
    <row r="618" ht="11.25" customHeight="1">
      <c r="A618" s="131"/>
      <c r="B618" s="131"/>
      <c r="C618" s="131"/>
      <c r="D618" s="131"/>
      <c r="E618" s="131"/>
      <c r="F618" s="131"/>
      <c r="G618" s="131"/>
      <c r="H618" s="131"/>
      <c r="I618" s="131"/>
      <c r="J618" s="131"/>
      <c r="K618" s="131"/>
      <c r="L618" s="131"/>
      <c r="M618" s="131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1"/>
      <c r="Z618" s="131"/>
      <c r="AA618" s="131"/>
      <c r="AB618" s="131"/>
      <c r="AC618" s="131"/>
      <c r="AD618" s="131"/>
      <c r="AE618" s="131"/>
      <c r="AF618" s="131"/>
      <c r="AG618" s="131"/>
      <c r="AH618" s="131"/>
      <c r="AI618" s="131"/>
      <c r="AJ618" s="131"/>
      <c r="AK618" s="131"/>
      <c r="AL618" s="131"/>
      <c r="AM618" s="131"/>
      <c r="AN618" s="131"/>
    </row>
    <row r="619" ht="11.25" customHeight="1">
      <c r="A619" s="131"/>
      <c r="B619" s="131"/>
      <c r="C619" s="131"/>
      <c r="D619" s="131"/>
      <c r="E619" s="131"/>
      <c r="F619" s="131"/>
      <c r="G619" s="131"/>
      <c r="H619" s="131"/>
      <c r="I619" s="131"/>
      <c r="J619" s="131"/>
      <c r="K619" s="131"/>
      <c r="L619" s="131"/>
      <c r="M619" s="131"/>
      <c r="N619" s="131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1"/>
      <c r="Z619" s="131"/>
      <c r="AA619" s="131"/>
      <c r="AB619" s="131"/>
      <c r="AC619" s="131"/>
      <c r="AD619" s="131"/>
      <c r="AE619" s="131"/>
      <c r="AF619" s="131"/>
      <c r="AG619" s="131"/>
      <c r="AH619" s="131"/>
      <c r="AI619" s="131"/>
      <c r="AJ619" s="131"/>
      <c r="AK619" s="131"/>
      <c r="AL619" s="131"/>
      <c r="AM619" s="131"/>
      <c r="AN619" s="131"/>
    </row>
    <row r="620" ht="11.25" customHeight="1">
      <c r="A620" s="131"/>
      <c r="B620" s="131"/>
      <c r="C620" s="131"/>
      <c r="D620" s="131"/>
      <c r="E620" s="131"/>
      <c r="F620" s="131"/>
      <c r="G620" s="131"/>
      <c r="H620" s="131"/>
      <c r="I620" s="131"/>
      <c r="J620" s="131"/>
      <c r="K620" s="131"/>
      <c r="L620" s="131"/>
      <c r="M620" s="131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1"/>
      <c r="Z620" s="131"/>
      <c r="AA620" s="131"/>
      <c r="AB620" s="131"/>
      <c r="AC620" s="131"/>
      <c r="AD620" s="131"/>
      <c r="AE620" s="131"/>
      <c r="AF620" s="131"/>
      <c r="AG620" s="131"/>
      <c r="AH620" s="131"/>
      <c r="AI620" s="131"/>
      <c r="AJ620" s="131"/>
      <c r="AK620" s="131"/>
      <c r="AL620" s="131"/>
      <c r="AM620" s="131"/>
      <c r="AN620" s="131"/>
    </row>
    <row r="621" ht="11.25" customHeight="1">
      <c r="A621" s="131"/>
      <c r="B621" s="131"/>
      <c r="C621" s="131"/>
      <c r="D621" s="131"/>
      <c r="E621" s="131"/>
      <c r="F621" s="131"/>
      <c r="G621" s="131"/>
      <c r="H621" s="131"/>
      <c r="I621" s="131"/>
      <c r="J621" s="131"/>
      <c r="K621" s="131"/>
      <c r="L621" s="131"/>
      <c r="M621" s="131"/>
      <c r="N621" s="131"/>
      <c r="O621" s="131"/>
      <c r="P621" s="131"/>
      <c r="Q621" s="131"/>
      <c r="R621" s="131"/>
      <c r="S621" s="131"/>
      <c r="T621" s="131"/>
      <c r="U621" s="131"/>
      <c r="V621" s="131"/>
      <c r="W621" s="131"/>
      <c r="X621" s="131"/>
      <c r="Y621" s="131"/>
      <c r="Z621" s="131"/>
      <c r="AA621" s="131"/>
      <c r="AB621" s="131"/>
      <c r="AC621" s="131"/>
      <c r="AD621" s="131"/>
      <c r="AE621" s="131"/>
      <c r="AF621" s="131"/>
      <c r="AG621" s="131"/>
      <c r="AH621" s="131"/>
      <c r="AI621" s="131"/>
      <c r="AJ621" s="131"/>
      <c r="AK621" s="131"/>
      <c r="AL621" s="131"/>
      <c r="AM621" s="131"/>
      <c r="AN621" s="131"/>
    </row>
    <row r="622" ht="11.25" customHeight="1">
      <c r="A622" s="131"/>
      <c r="B622" s="131"/>
      <c r="C622" s="131"/>
      <c r="D622" s="131"/>
      <c r="E622" s="131"/>
      <c r="F622" s="131"/>
      <c r="G622" s="131"/>
      <c r="H622" s="131"/>
      <c r="I622" s="131"/>
      <c r="J622" s="131"/>
      <c r="K622" s="131"/>
      <c r="L622" s="131"/>
      <c r="M622" s="131"/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1"/>
      <c r="Z622" s="131"/>
      <c r="AA622" s="131"/>
      <c r="AB622" s="131"/>
      <c r="AC622" s="131"/>
      <c r="AD622" s="131"/>
      <c r="AE622" s="131"/>
      <c r="AF622" s="131"/>
      <c r="AG622" s="131"/>
      <c r="AH622" s="131"/>
      <c r="AI622" s="131"/>
      <c r="AJ622" s="131"/>
      <c r="AK622" s="131"/>
      <c r="AL622" s="131"/>
      <c r="AM622" s="131"/>
      <c r="AN622" s="131"/>
    </row>
    <row r="623" ht="11.25" customHeight="1">
      <c r="A623" s="131"/>
      <c r="B623" s="131"/>
      <c r="C623" s="131"/>
      <c r="D623" s="131"/>
      <c r="E623" s="131"/>
      <c r="F623" s="131"/>
      <c r="G623" s="131"/>
      <c r="H623" s="131"/>
      <c r="I623" s="131"/>
      <c r="J623" s="131"/>
      <c r="K623" s="131"/>
      <c r="L623" s="131"/>
      <c r="M623" s="131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1"/>
      <c r="Z623" s="131"/>
      <c r="AA623" s="131"/>
      <c r="AB623" s="131"/>
      <c r="AC623" s="131"/>
      <c r="AD623" s="131"/>
      <c r="AE623" s="131"/>
      <c r="AF623" s="131"/>
      <c r="AG623" s="131"/>
      <c r="AH623" s="131"/>
      <c r="AI623" s="131"/>
      <c r="AJ623" s="131"/>
      <c r="AK623" s="131"/>
      <c r="AL623" s="131"/>
      <c r="AM623" s="131"/>
      <c r="AN623" s="131"/>
    </row>
    <row r="624" ht="11.25" customHeight="1">
      <c r="A624" s="131"/>
      <c r="B624" s="131"/>
      <c r="C624" s="131"/>
      <c r="D624" s="131"/>
      <c r="E624" s="131"/>
      <c r="F624" s="131"/>
      <c r="G624" s="131"/>
      <c r="H624" s="131"/>
      <c r="I624" s="131"/>
      <c r="J624" s="131"/>
      <c r="K624" s="131"/>
      <c r="L624" s="131"/>
      <c r="M624" s="131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1"/>
      <c r="Z624" s="131"/>
      <c r="AA624" s="131"/>
      <c r="AB624" s="131"/>
      <c r="AC624" s="131"/>
      <c r="AD624" s="131"/>
      <c r="AE624" s="131"/>
      <c r="AF624" s="131"/>
      <c r="AG624" s="131"/>
      <c r="AH624" s="131"/>
      <c r="AI624" s="131"/>
      <c r="AJ624" s="131"/>
      <c r="AK624" s="131"/>
      <c r="AL624" s="131"/>
      <c r="AM624" s="131"/>
      <c r="AN624" s="131"/>
    </row>
    <row r="625" ht="11.25" customHeight="1">
      <c r="A625" s="131"/>
      <c r="B625" s="131"/>
      <c r="C625" s="131"/>
      <c r="D625" s="131"/>
      <c r="E625" s="131"/>
      <c r="F625" s="131"/>
      <c r="G625" s="131"/>
      <c r="H625" s="131"/>
      <c r="I625" s="131"/>
      <c r="J625" s="131"/>
      <c r="K625" s="131"/>
      <c r="L625" s="131"/>
      <c r="M625" s="131"/>
      <c r="N625" s="131"/>
      <c r="O625" s="131"/>
      <c r="P625" s="131"/>
      <c r="Q625" s="131"/>
      <c r="R625" s="131"/>
      <c r="S625" s="131"/>
      <c r="T625" s="131"/>
      <c r="U625" s="131"/>
      <c r="V625" s="131"/>
      <c r="W625" s="131"/>
      <c r="X625" s="131"/>
      <c r="Y625" s="131"/>
      <c r="Z625" s="131"/>
      <c r="AA625" s="131"/>
      <c r="AB625" s="131"/>
      <c r="AC625" s="131"/>
      <c r="AD625" s="131"/>
      <c r="AE625" s="131"/>
      <c r="AF625" s="131"/>
      <c r="AG625" s="131"/>
      <c r="AH625" s="131"/>
      <c r="AI625" s="131"/>
      <c r="AJ625" s="131"/>
      <c r="AK625" s="131"/>
      <c r="AL625" s="131"/>
      <c r="AM625" s="131"/>
      <c r="AN625" s="131"/>
    </row>
    <row r="626" ht="11.25" customHeight="1">
      <c r="A626" s="131"/>
      <c r="B626" s="131"/>
      <c r="C626" s="131"/>
      <c r="D626" s="131"/>
      <c r="E626" s="131"/>
      <c r="F626" s="131"/>
      <c r="G626" s="131"/>
      <c r="H626" s="131"/>
      <c r="I626" s="131"/>
      <c r="J626" s="131"/>
      <c r="K626" s="131"/>
      <c r="L626" s="131"/>
      <c r="M626" s="131"/>
      <c r="N626" s="131"/>
      <c r="O626" s="131"/>
      <c r="P626" s="131"/>
      <c r="Q626" s="131"/>
      <c r="R626" s="131"/>
      <c r="S626" s="131"/>
      <c r="T626" s="131"/>
      <c r="U626" s="131"/>
      <c r="V626" s="131"/>
      <c r="W626" s="131"/>
      <c r="X626" s="131"/>
      <c r="Y626" s="131"/>
      <c r="Z626" s="131"/>
      <c r="AA626" s="131"/>
      <c r="AB626" s="131"/>
      <c r="AC626" s="131"/>
      <c r="AD626" s="131"/>
      <c r="AE626" s="131"/>
      <c r="AF626" s="131"/>
      <c r="AG626" s="131"/>
      <c r="AH626" s="131"/>
      <c r="AI626" s="131"/>
      <c r="AJ626" s="131"/>
      <c r="AK626" s="131"/>
      <c r="AL626" s="131"/>
      <c r="AM626" s="131"/>
      <c r="AN626" s="131"/>
    </row>
    <row r="627" ht="11.25" customHeight="1">
      <c r="A627" s="131"/>
      <c r="B627" s="131"/>
      <c r="C627" s="131"/>
      <c r="D627" s="131"/>
      <c r="E627" s="131"/>
      <c r="F627" s="131"/>
      <c r="G627" s="131"/>
      <c r="H627" s="131"/>
      <c r="I627" s="131"/>
      <c r="J627" s="131"/>
      <c r="K627" s="131"/>
      <c r="L627" s="131"/>
      <c r="M627" s="131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1"/>
      <c r="Z627" s="131"/>
      <c r="AA627" s="131"/>
      <c r="AB627" s="131"/>
      <c r="AC627" s="131"/>
      <c r="AD627" s="131"/>
      <c r="AE627" s="131"/>
      <c r="AF627" s="131"/>
      <c r="AG627" s="131"/>
      <c r="AH627" s="131"/>
      <c r="AI627" s="131"/>
      <c r="AJ627" s="131"/>
      <c r="AK627" s="131"/>
      <c r="AL627" s="131"/>
      <c r="AM627" s="131"/>
      <c r="AN627" s="131"/>
    </row>
    <row r="628" ht="11.25" customHeight="1">
      <c r="A628" s="131"/>
      <c r="B628" s="131"/>
      <c r="C628" s="131"/>
      <c r="D628" s="131"/>
      <c r="E628" s="131"/>
      <c r="F628" s="131"/>
      <c r="G628" s="131"/>
      <c r="H628" s="131"/>
      <c r="I628" s="131"/>
      <c r="J628" s="131"/>
      <c r="K628" s="131"/>
      <c r="L628" s="131"/>
      <c r="M628" s="131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1"/>
      <c r="Z628" s="131"/>
      <c r="AA628" s="131"/>
      <c r="AB628" s="131"/>
      <c r="AC628" s="131"/>
      <c r="AD628" s="131"/>
      <c r="AE628" s="131"/>
      <c r="AF628" s="131"/>
      <c r="AG628" s="131"/>
      <c r="AH628" s="131"/>
      <c r="AI628" s="131"/>
      <c r="AJ628" s="131"/>
      <c r="AK628" s="131"/>
      <c r="AL628" s="131"/>
      <c r="AM628" s="131"/>
      <c r="AN628" s="131"/>
    </row>
    <row r="629" ht="11.25" customHeight="1">
      <c r="A629" s="131"/>
      <c r="B629" s="131"/>
      <c r="C629" s="131"/>
      <c r="D629" s="131"/>
      <c r="E629" s="131"/>
      <c r="F629" s="131"/>
      <c r="G629" s="131"/>
      <c r="H629" s="131"/>
      <c r="I629" s="131"/>
      <c r="J629" s="131"/>
      <c r="K629" s="131"/>
      <c r="L629" s="131"/>
      <c r="M629" s="131"/>
      <c r="N629" s="131"/>
      <c r="O629" s="131"/>
      <c r="P629" s="131"/>
      <c r="Q629" s="131"/>
      <c r="R629" s="131"/>
      <c r="S629" s="131"/>
      <c r="T629" s="131"/>
      <c r="U629" s="131"/>
      <c r="V629" s="131"/>
      <c r="W629" s="131"/>
      <c r="X629" s="131"/>
      <c r="Y629" s="131"/>
      <c r="Z629" s="131"/>
      <c r="AA629" s="131"/>
      <c r="AB629" s="131"/>
      <c r="AC629" s="131"/>
      <c r="AD629" s="131"/>
      <c r="AE629" s="131"/>
      <c r="AF629" s="131"/>
      <c r="AG629" s="131"/>
      <c r="AH629" s="131"/>
      <c r="AI629" s="131"/>
      <c r="AJ629" s="131"/>
      <c r="AK629" s="131"/>
      <c r="AL629" s="131"/>
      <c r="AM629" s="131"/>
      <c r="AN629" s="131"/>
    </row>
    <row r="630" ht="11.25" customHeight="1">
      <c r="A630" s="131"/>
      <c r="B630" s="131"/>
      <c r="C630" s="131"/>
      <c r="D630" s="131"/>
      <c r="E630" s="131"/>
      <c r="F630" s="131"/>
      <c r="G630" s="131"/>
      <c r="H630" s="131"/>
      <c r="I630" s="131"/>
      <c r="J630" s="131"/>
      <c r="K630" s="131"/>
      <c r="L630" s="131"/>
      <c r="M630" s="131"/>
      <c r="N630" s="131"/>
      <c r="O630" s="131"/>
      <c r="P630" s="131"/>
      <c r="Q630" s="131"/>
      <c r="R630" s="131"/>
      <c r="S630" s="131"/>
      <c r="T630" s="131"/>
      <c r="U630" s="131"/>
      <c r="V630" s="131"/>
      <c r="W630" s="131"/>
      <c r="X630" s="131"/>
      <c r="Y630" s="131"/>
      <c r="Z630" s="131"/>
      <c r="AA630" s="131"/>
      <c r="AB630" s="131"/>
      <c r="AC630" s="131"/>
      <c r="AD630" s="131"/>
      <c r="AE630" s="131"/>
      <c r="AF630" s="131"/>
      <c r="AG630" s="131"/>
      <c r="AH630" s="131"/>
      <c r="AI630" s="131"/>
      <c r="AJ630" s="131"/>
      <c r="AK630" s="131"/>
      <c r="AL630" s="131"/>
      <c r="AM630" s="131"/>
      <c r="AN630" s="131"/>
    </row>
    <row r="631" ht="11.25" customHeight="1">
      <c r="A631" s="131"/>
      <c r="B631" s="131"/>
      <c r="C631" s="131"/>
      <c r="D631" s="131"/>
      <c r="E631" s="131"/>
      <c r="F631" s="131"/>
      <c r="G631" s="131"/>
      <c r="H631" s="131"/>
      <c r="I631" s="131"/>
      <c r="J631" s="131"/>
      <c r="K631" s="131"/>
      <c r="L631" s="131"/>
      <c r="M631" s="131"/>
      <c r="N631" s="131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  <c r="Y631" s="131"/>
      <c r="Z631" s="131"/>
      <c r="AA631" s="131"/>
      <c r="AB631" s="131"/>
      <c r="AC631" s="131"/>
      <c r="AD631" s="131"/>
      <c r="AE631" s="131"/>
      <c r="AF631" s="131"/>
      <c r="AG631" s="131"/>
      <c r="AH631" s="131"/>
      <c r="AI631" s="131"/>
      <c r="AJ631" s="131"/>
      <c r="AK631" s="131"/>
      <c r="AL631" s="131"/>
      <c r="AM631" s="131"/>
      <c r="AN631" s="131"/>
    </row>
    <row r="632" ht="11.25" customHeight="1">
      <c r="A632" s="131"/>
      <c r="B632" s="131"/>
      <c r="C632" s="131"/>
      <c r="D632" s="131"/>
      <c r="E632" s="131"/>
      <c r="F632" s="131"/>
      <c r="G632" s="131"/>
      <c r="H632" s="131"/>
      <c r="I632" s="131"/>
      <c r="J632" s="131"/>
      <c r="K632" s="131"/>
      <c r="L632" s="131"/>
      <c r="M632" s="131"/>
      <c r="N632" s="131"/>
      <c r="O632" s="131"/>
      <c r="P632" s="131"/>
      <c r="Q632" s="131"/>
      <c r="R632" s="131"/>
      <c r="S632" s="131"/>
      <c r="T632" s="131"/>
      <c r="U632" s="131"/>
      <c r="V632" s="131"/>
      <c r="W632" s="131"/>
      <c r="X632" s="131"/>
      <c r="Y632" s="131"/>
      <c r="Z632" s="131"/>
      <c r="AA632" s="131"/>
      <c r="AB632" s="131"/>
      <c r="AC632" s="131"/>
      <c r="AD632" s="131"/>
      <c r="AE632" s="131"/>
      <c r="AF632" s="131"/>
      <c r="AG632" s="131"/>
      <c r="AH632" s="131"/>
      <c r="AI632" s="131"/>
      <c r="AJ632" s="131"/>
      <c r="AK632" s="131"/>
      <c r="AL632" s="131"/>
      <c r="AM632" s="131"/>
      <c r="AN632" s="131"/>
    </row>
    <row r="633" ht="11.25" customHeight="1">
      <c r="A633" s="131"/>
      <c r="B633" s="131"/>
      <c r="C633" s="131"/>
      <c r="D633" s="131"/>
      <c r="E633" s="131"/>
      <c r="F633" s="131"/>
      <c r="G633" s="131"/>
      <c r="H633" s="131"/>
      <c r="I633" s="131"/>
      <c r="J633" s="131"/>
      <c r="K633" s="131"/>
      <c r="L633" s="131"/>
      <c r="M633" s="131"/>
      <c r="N633" s="131"/>
      <c r="O633" s="131"/>
      <c r="P633" s="131"/>
      <c r="Q633" s="131"/>
      <c r="R633" s="131"/>
      <c r="S633" s="131"/>
      <c r="T633" s="131"/>
      <c r="U633" s="131"/>
      <c r="V633" s="131"/>
      <c r="W633" s="131"/>
      <c r="X633" s="131"/>
      <c r="Y633" s="131"/>
      <c r="Z633" s="131"/>
      <c r="AA633" s="131"/>
      <c r="AB633" s="131"/>
      <c r="AC633" s="131"/>
      <c r="AD633" s="131"/>
      <c r="AE633" s="131"/>
      <c r="AF633" s="131"/>
      <c r="AG633" s="131"/>
      <c r="AH633" s="131"/>
      <c r="AI633" s="131"/>
      <c r="AJ633" s="131"/>
      <c r="AK633" s="131"/>
      <c r="AL633" s="131"/>
      <c r="AM633" s="131"/>
      <c r="AN633" s="131"/>
    </row>
    <row r="634" ht="11.25" customHeight="1">
      <c r="A634" s="131"/>
      <c r="B634" s="131"/>
      <c r="C634" s="131"/>
      <c r="D634" s="131"/>
      <c r="E634" s="131"/>
      <c r="F634" s="131"/>
      <c r="G634" s="131"/>
      <c r="H634" s="131"/>
      <c r="I634" s="131"/>
      <c r="J634" s="131"/>
      <c r="K634" s="131"/>
      <c r="L634" s="131"/>
      <c r="M634" s="131"/>
      <c r="N634" s="131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  <c r="Y634" s="131"/>
      <c r="Z634" s="131"/>
      <c r="AA634" s="131"/>
      <c r="AB634" s="131"/>
      <c r="AC634" s="131"/>
      <c r="AD634" s="131"/>
      <c r="AE634" s="131"/>
      <c r="AF634" s="131"/>
      <c r="AG634" s="131"/>
      <c r="AH634" s="131"/>
      <c r="AI634" s="131"/>
      <c r="AJ634" s="131"/>
      <c r="AK634" s="131"/>
      <c r="AL634" s="131"/>
      <c r="AM634" s="131"/>
      <c r="AN634" s="131"/>
    </row>
    <row r="635" ht="11.25" customHeight="1">
      <c r="A635" s="131"/>
      <c r="B635" s="131"/>
      <c r="C635" s="131"/>
      <c r="D635" s="131"/>
      <c r="E635" s="131"/>
      <c r="F635" s="131"/>
      <c r="G635" s="131"/>
      <c r="H635" s="131"/>
      <c r="I635" s="131"/>
      <c r="J635" s="131"/>
      <c r="K635" s="131"/>
      <c r="L635" s="131"/>
      <c r="M635" s="131"/>
      <c r="N635" s="131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  <c r="Y635" s="131"/>
      <c r="Z635" s="131"/>
      <c r="AA635" s="131"/>
      <c r="AB635" s="131"/>
      <c r="AC635" s="131"/>
      <c r="AD635" s="131"/>
      <c r="AE635" s="131"/>
      <c r="AF635" s="131"/>
      <c r="AG635" s="131"/>
      <c r="AH635" s="131"/>
      <c r="AI635" s="131"/>
      <c r="AJ635" s="131"/>
      <c r="AK635" s="131"/>
      <c r="AL635" s="131"/>
      <c r="AM635" s="131"/>
      <c r="AN635" s="131"/>
    </row>
    <row r="636" ht="11.25" customHeight="1">
      <c r="A636" s="131"/>
      <c r="B636" s="131"/>
      <c r="C636" s="131"/>
      <c r="D636" s="131"/>
      <c r="E636" s="131"/>
      <c r="F636" s="131"/>
      <c r="G636" s="131"/>
      <c r="H636" s="131"/>
      <c r="I636" s="131"/>
      <c r="J636" s="131"/>
      <c r="K636" s="131"/>
      <c r="L636" s="131"/>
      <c r="M636" s="131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1"/>
      <c r="Z636" s="131"/>
      <c r="AA636" s="131"/>
      <c r="AB636" s="131"/>
      <c r="AC636" s="131"/>
      <c r="AD636" s="131"/>
      <c r="AE636" s="131"/>
      <c r="AF636" s="131"/>
      <c r="AG636" s="131"/>
      <c r="AH636" s="131"/>
      <c r="AI636" s="131"/>
      <c r="AJ636" s="131"/>
      <c r="AK636" s="131"/>
      <c r="AL636" s="131"/>
      <c r="AM636" s="131"/>
      <c r="AN636" s="131"/>
    </row>
    <row r="637" ht="11.25" customHeight="1">
      <c r="A637" s="131"/>
      <c r="B637" s="131"/>
      <c r="C637" s="131"/>
      <c r="D637" s="131"/>
      <c r="E637" s="131"/>
      <c r="F637" s="131"/>
      <c r="G637" s="131"/>
      <c r="H637" s="131"/>
      <c r="I637" s="131"/>
      <c r="J637" s="131"/>
      <c r="K637" s="131"/>
      <c r="L637" s="131"/>
      <c r="M637" s="131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1"/>
      <c r="Z637" s="131"/>
      <c r="AA637" s="131"/>
      <c r="AB637" s="131"/>
      <c r="AC637" s="131"/>
      <c r="AD637" s="131"/>
      <c r="AE637" s="131"/>
      <c r="AF637" s="131"/>
      <c r="AG637" s="131"/>
      <c r="AH637" s="131"/>
      <c r="AI637" s="131"/>
      <c r="AJ637" s="131"/>
      <c r="AK637" s="131"/>
      <c r="AL637" s="131"/>
      <c r="AM637" s="131"/>
      <c r="AN637" s="131"/>
    </row>
    <row r="638" ht="11.25" customHeight="1">
      <c r="A638" s="131"/>
      <c r="B638" s="131"/>
      <c r="C638" s="131"/>
      <c r="D638" s="131"/>
      <c r="E638" s="131"/>
      <c r="F638" s="131"/>
      <c r="G638" s="131"/>
      <c r="H638" s="131"/>
      <c r="I638" s="131"/>
      <c r="J638" s="131"/>
      <c r="K638" s="131"/>
      <c r="L638" s="131"/>
      <c r="M638" s="131"/>
      <c r="N638" s="131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  <c r="Y638" s="131"/>
      <c r="Z638" s="131"/>
      <c r="AA638" s="131"/>
      <c r="AB638" s="131"/>
      <c r="AC638" s="131"/>
      <c r="AD638" s="131"/>
      <c r="AE638" s="131"/>
      <c r="AF638" s="131"/>
      <c r="AG638" s="131"/>
      <c r="AH638" s="131"/>
      <c r="AI638" s="131"/>
      <c r="AJ638" s="131"/>
      <c r="AK638" s="131"/>
      <c r="AL638" s="131"/>
      <c r="AM638" s="131"/>
      <c r="AN638" s="131"/>
    </row>
    <row r="639" ht="11.25" customHeight="1">
      <c r="A639" s="131"/>
      <c r="B639" s="131"/>
      <c r="C639" s="131"/>
      <c r="D639" s="131"/>
      <c r="E639" s="131"/>
      <c r="F639" s="131"/>
      <c r="G639" s="131"/>
      <c r="H639" s="131"/>
      <c r="I639" s="131"/>
      <c r="J639" s="131"/>
      <c r="K639" s="131"/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1"/>
      <c r="Z639" s="131"/>
      <c r="AA639" s="131"/>
      <c r="AB639" s="131"/>
      <c r="AC639" s="131"/>
      <c r="AD639" s="131"/>
      <c r="AE639" s="131"/>
      <c r="AF639" s="131"/>
      <c r="AG639" s="131"/>
      <c r="AH639" s="131"/>
      <c r="AI639" s="131"/>
      <c r="AJ639" s="131"/>
      <c r="AK639" s="131"/>
      <c r="AL639" s="131"/>
      <c r="AM639" s="131"/>
      <c r="AN639" s="131"/>
    </row>
    <row r="640" ht="11.25" customHeight="1">
      <c r="A640" s="131"/>
      <c r="B640" s="131"/>
      <c r="C640" s="131"/>
      <c r="D640" s="131"/>
      <c r="E640" s="131"/>
      <c r="F640" s="131"/>
      <c r="G640" s="131"/>
      <c r="H640" s="131"/>
      <c r="I640" s="131"/>
      <c r="J640" s="131"/>
      <c r="K640" s="131"/>
      <c r="L640" s="131"/>
      <c r="M640" s="131"/>
      <c r="N640" s="131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  <c r="Y640" s="131"/>
      <c r="Z640" s="131"/>
      <c r="AA640" s="131"/>
      <c r="AB640" s="131"/>
      <c r="AC640" s="131"/>
      <c r="AD640" s="131"/>
      <c r="AE640" s="131"/>
      <c r="AF640" s="131"/>
      <c r="AG640" s="131"/>
      <c r="AH640" s="131"/>
      <c r="AI640" s="131"/>
      <c r="AJ640" s="131"/>
      <c r="AK640" s="131"/>
      <c r="AL640" s="131"/>
      <c r="AM640" s="131"/>
      <c r="AN640" s="131"/>
    </row>
    <row r="641" ht="11.25" customHeight="1">
      <c r="A641" s="131"/>
      <c r="B641" s="131"/>
      <c r="C641" s="131"/>
      <c r="D641" s="131"/>
      <c r="E641" s="131"/>
      <c r="F641" s="131"/>
      <c r="G641" s="131"/>
      <c r="H641" s="131"/>
      <c r="I641" s="131"/>
      <c r="J641" s="131"/>
      <c r="K641" s="131"/>
      <c r="L641" s="131"/>
      <c r="M641" s="131"/>
      <c r="N641" s="131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  <c r="Y641" s="131"/>
      <c r="Z641" s="131"/>
      <c r="AA641" s="131"/>
      <c r="AB641" s="131"/>
      <c r="AC641" s="131"/>
      <c r="AD641" s="131"/>
      <c r="AE641" s="131"/>
      <c r="AF641" s="131"/>
      <c r="AG641" s="131"/>
      <c r="AH641" s="131"/>
      <c r="AI641" s="131"/>
      <c r="AJ641" s="131"/>
      <c r="AK641" s="131"/>
      <c r="AL641" s="131"/>
      <c r="AM641" s="131"/>
      <c r="AN641" s="131"/>
    </row>
    <row r="642" ht="11.25" customHeight="1">
      <c r="A642" s="131"/>
      <c r="B642" s="131"/>
      <c r="C642" s="131"/>
      <c r="D642" s="131"/>
      <c r="E642" s="131"/>
      <c r="F642" s="131"/>
      <c r="G642" s="131"/>
      <c r="H642" s="131"/>
      <c r="I642" s="131"/>
      <c r="J642" s="131"/>
      <c r="K642" s="131"/>
      <c r="L642" s="131"/>
      <c r="M642" s="131"/>
      <c r="N642" s="131"/>
      <c r="O642" s="131"/>
      <c r="P642" s="131"/>
      <c r="Q642" s="131"/>
      <c r="R642" s="131"/>
      <c r="S642" s="131"/>
      <c r="T642" s="131"/>
      <c r="U642" s="131"/>
      <c r="V642" s="131"/>
      <c r="W642" s="131"/>
      <c r="X642" s="131"/>
      <c r="Y642" s="131"/>
      <c r="Z642" s="131"/>
      <c r="AA642" s="131"/>
      <c r="AB642" s="131"/>
      <c r="AC642" s="131"/>
      <c r="AD642" s="131"/>
      <c r="AE642" s="131"/>
      <c r="AF642" s="131"/>
      <c r="AG642" s="131"/>
      <c r="AH642" s="131"/>
      <c r="AI642" s="131"/>
      <c r="AJ642" s="131"/>
      <c r="AK642" s="131"/>
      <c r="AL642" s="131"/>
      <c r="AM642" s="131"/>
      <c r="AN642" s="131"/>
    </row>
    <row r="643" ht="11.25" customHeight="1">
      <c r="A643" s="131"/>
      <c r="B643" s="131"/>
      <c r="C643" s="131"/>
      <c r="D643" s="131"/>
      <c r="E643" s="131"/>
      <c r="F643" s="131"/>
      <c r="G643" s="131"/>
      <c r="H643" s="131"/>
      <c r="I643" s="131"/>
      <c r="J643" s="131"/>
      <c r="K643" s="131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  <c r="AA643" s="131"/>
      <c r="AB643" s="131"/>
      <c r="AC643" s="131"/>
      <c r="AD643" s="131"/>
      <c r="AE643" s="131"/>
      <c r="AF643" s="131"/>
      <c r="AG643" s="131"/>
      <c r="AH643" s="131"/>
      <c r="AI643" s="131"/>
      <c r="AJ643" s="131"/>
      <c r="AK643" s="131"/>
      <c r="AL643" s="131"/>
      <c r="AM643" s="131"/>
      <c r="AN643" s="131"/>
    </row>
    <row r="644" ht="11.25" customHeight="1">
      <c r="A644" s="131"/>
      <c r="B644" s="131"/>
      <c r="C644" s="131"/>
      <c r="D644" s="131"/>
      <c r="E644" s="131"/>
      <c r="F644" s="131"/>
      <c r="G644" s="131"/>
      <c r="H644" s="131"/>
      <c r="I644" s="131"/>
      <c r="J644" s="131"/>
      <c r="K644" s="131"/>
      <c r="L644" s="131"/>
      <c r="M644" s="131"/>
      <c r="N644" s="131"/>
      <c r="O644" s="131"/>
      <c r="P644" s="131"/>
      <c r="Q644" s="131"/>
      <c r="R644" s="131"/>
      <c r="S644" s="131"/>
      <c r="T644" s="131"/>
      <c r="U644" s="131"/>
      <c r="V644" s="131"/>
      <c r="W644" s="131"/>
      <c r="X644" s="131"/>
      <c r="Y644" s="131"/>
      <c r="Z644" s="131"/>
      <c r="AA644" s="131"/>
      <c r="AB644" s="131"/>
      <c r="AC644" s="131"/>
      <c r="AD644" s="131"/>
      <c r="AE644" s="131"/>
      <c r="AF644" s="131"/>
      <c r="AG644" s="131"/>
      <c r="AH644" s="131"/>
      <c r="AI644" s="131"/>
      <c r="AJ644" s="131"/>
      <c r="AK644" s="131"/>
      <c r="AL644" s="131"/>
      <c r="AM644" s="131"/>
      <c r="AN644" s="131"/>
    </row>
    <row r="645" ht="11.25" customHeight="1">
      <c r="A645" s="131"/>
      <c r="B645" s="131"/>
      <c r="C645" s="131"/>
      <c r="D645" s="131"/>
      <c r="E645" s="131"/>
      <c r="F645" s="131"/>
      <c r="G645" s="131"/>
      <c r="H645" s="131"/>
      <c r="I645" s="131"/>
      <c r="J645" s="131"/>
      <c r="K645" s="131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/>
      <c r="Z645" s="131"/>
      <c r="AA645" s="131"/>
      <c r="AB645" s="131"/>
      <c r="AC645" s="131"/>
      <c r="AD645" s="131"/>
      <c r="AE645" s="131"/>
      <c r="AF645" s="131"/>
      <c r="AG645" s="131"/>
      <c r="AH645" s="131"/>
      <c r="AI645" s="131"/>
      <c r="AJ645" s="131"/>
      <c r="AK645" s="131"/>
      <c r="AL645" s="131"/>
      <c r="AM645" s="131"/>
      <c r="AN645" s="131"/>
    </row>
    <row r="646" ht="11.25" customHeight="1">
      <c r="A646" s="131"/>
      <c r="B646" s="131"/>
      <c r="C646" s="131"/>
      <c r="D646" s="131"/>
      <c r="E646" s="131"/>
      <c r="F646" s="131"/>
      <c r="G646" s="131"/>
      <c r="H646" s="131"/>
      <c r="I646" s="131"/>
      <c r="J646" s="131"/>
      <c r="K646" s="131"/>
      <c r="L646" s="131"/>
      <c r="M646" s="131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1"/>
      <c r="Z646" s="131"/>
      <c r="AA646" s="131"/>
      <c r="AB646" s="131"/>
      <c r="AC646" s="131"/>
      <c r="AD646" s="131"/>
      <c r="AE646" s="131"/>
      <c r="AF646" s="131"/>
      <c r="AG646" s="131"/>
      <c r="AH646" s="131"/>
      <c r="AI646" s="131"/>
      <c r="AJ646" s="131"/>
      <c r="AK646" s="131"/>
      <c r="AL646" s="131"/>
      <c r="AM646" s="131"/>
      <c r="AN646" s="131"/>
    </row>
    <row r="647" ht="11.25" customHeight="1">
      <c r="A647" s="131"/>
      <c r="B647" s="131"/>
      <c r="C647" s="131"/>
      <c r="D647" s="131"/>
      <c r="E647" s="131"/>
      <c r="F647" s="131"/>
      <c r="G647" s="131"/>
      <c r="H647" s="131"/>
      <c r="I647" s="131"/>
      <c r="J647" s="131"/>
      <c r="K647" s="131"/>
      <c r="L647" s="131"/>
      <c r="M647" s="131"/>
      <c r="N647" s="131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  <c r="Y647" s="131"/>
      <c r="Z647" s="131"/>
      <c r="AA647" s="131"/>
      <c r="AB647" s="131"/>
      <c r="AC647" s="131"/>
      <c r="AD647" s="131"/>
      <c r="AE647" s="131"/>
      <c r="AF647" s="131"/>
      <c r="AG647" s="131"/>
      <c r="AH647" s="131"/>
      <c r="AI647" s="131"/>
      <c r="AJ647" s="131"/>
      <c r="AK647" s="131"/>
      <c r="AL647" s="131"/>
      <c r="AM647" s="131"/>
      <c r="AN647" s="131"/>
    </row>
    <row r="648" ht="11.25" customHeight="1">
      <c r="A648" s="131"/>
      <c r="B648" s="131"/>
      <c r="C648" s="131"/>
      <c r="D648" s="131"/>
      <c r="E648" s="131"/>
      <c r="F648" s="131"/>
      <c r="G648" s="131"/>
      <c r="H648" s="131"/>
      <c r="I648" s="131"/>
      <c r="J648" s="131"/>
      <c r="K648" s="131"/>
      <c r="L648" s="131"/>
      <c r="M648" s="131"/>
      <c r="N648" s="131"/>
      <c r="O648" s="131"/>
      <c r="P648" s="131"/>
      <c r="Q648" s="131"/>
      <c r="R648" s="131"/>
      <c r="S648" s="131"/>
      <c r="T648" s="131"/>
      <c r="U648" s="131"/>
      <c r="V648" s="131"/>
      <c r="W648" s="131"/>
      <c r="X648" s="131"/>
      <c r="Y648" s="131"/>
      <c r="Z648" s="131"/>
      <c r="AA648" s="131"/>
      <c r="AB648" s="131"/>
      <c r="AC648" s="131"/>
      <c r="AD648" s="131"/>
      <c r="AE648" s="131"/>
      <c r="AF648" s="131"/>
      <c r="AG648" s="131"/>
      <c r="AH648" s="131"/>
      <c r="AI648" s="131"/>
      <c r="AJ648" s="131"/>
      <c r="AK648" s="131"/>
      <c r="AL648" s="131"/>
      <c r="AM648" s="131"/>
      <c r="AN648" s="131"/>
    </row>
    <row r="649" ht="11.25" customHeight="1">
      <c r="A649" s="131"/>
      <c r="B649" s="131"/>
      <c r="C649" s="131"/>
      <c r="D649" s="131"/>
      <c r="E649" s="131"/>
      <c r="F649" s="131"/>
      <c r="G649" s="131"/>
      <c r="H649" s="131"/>
      <c r="I649" s="131"/>
      <c r="J649" s="131"/>
      <c r="K649" s="131"/>
      <c r="L649" s="131"/>
      <c r="M649" s="131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1"/>
      <c r="Z649" s="131"/>
      <c r="AA649" s="131"/>
      <c r="AB649" s="131"/>
      <c r="AC649" s="131"/>
      <c r="AD649" s="131"/>
      <c r="AE649" s="131"/>
      <c r="AF649" s="131"/>
      <c r="AG649" s="131"/>
      <c r="AH649" s="131"/>
      <c r="AI649" s="131"/>
      <c r="AJ649" s="131"/>
      <c r="AK649" s="131"/>
      <c r="AL649" s="131"/>
      <c r="AM649" s="131"/>
      <c r="AN649" s="131"/>
    </row>
    <row r="650" ht="11.25" customHeight="1">
      <c r="A650" s="131"/>
      <c r="B650" s="131"/>
      <c r="C650" s="131"/>
      <c r="D650" s="131"/>
      <c r="E650" s="131"/>
      <c r="F650" s="131"/>
      <c r="G650" s="131"/>
      <c r="H650" s="131"/>
      <c r="I650" s="131"/>
      <c r="J650" s="131"/>
      <c r="K650" s="131"/>
      <c r="L650" s="131"/>
      <c r="M650" s="131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1"/>
      <c r="Z650" s="131"/>
      <c r="AA650" s="131"/>
      <c r="AB650" s="131"/>
      <c r="AC650" s="131"/>
      <c r="AD650" s="131"/>
      <c r="AE650" s="131"/>
      <c r="AF650" s="131"/>
      <c r="AG650" s="131"/>
      <c r="AH650" s="131"/>
      <c r="AI650" s="131"/>
      <c r="AJ650" s="131"/>
      <c r="AK650" s="131"/>
      <c r="AL650" s="131"/>
      <c r="AM650" s="131"/>
      <c r="AN650" s="131"/>
    </row>
    <row r="651" ht="11.25" customHeight="1">
      <c r="A651" s="131"/>
      <c r="B651" s="131"/>
      <c r="C651" s="131"/>
      <c r="D651" s="131"/>
      <c r="E651" s="131"/>
      <c r="F651" s="131"/>
      <c r="G651" s="131"/>
      <c r="H651" s="131"/>
      <c r="I651" s="131"/>
      <c r="J651" s="131"/>
      <c r="K651" s="131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  <c r="AA651" s="131"/>
      <c r="AB651" s="131"/>
      <c r="AC651" s="131"/>
      <c r="AD651" s="131"/>
      <c r="AE651" s="131"/>
      <c r="AF651" s="131"/>
      <c r="AG651" s="131"/>
      <c r="AH651" s="131"/>
      <c r="AI651" s="131"/>
      <c r="AJ651" s="131"/>
      <c r="AK651" s="131"/>
      <c r="AL651" s="131"/>
      <c r="AM651" s="131"/>
      <c r="AN651" s="131"/>
    </row>
    <row r="652" ht="11.25" customHeight="1">
      <c r="A652" s="131"/>
      <c r="B652" s="131"/>
      <c r="C652" s="131"/>
      <c r="D652" s="131"/>
      <c r="E652" s="131"/>
      <c r="F652" s="131"/>
      <c r="G652" s="131"/>
      <c r="H652" s="131"/>
      <c r="I652" s="131"/>
      <c r="J652" s="131"/>
      <c r="K652" s="131"/>
      <c r="L652" s="131"/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1"/>
      <c r="AA652" s="131"/>
      <c r="AB652" s="131"/>
      <c r="AC652" s="131"/>
      <c r="AD652" s="131"/>
      <c r="AE652" s="131"/>
      <c r="AF652" s="131"/>
      <c r="AG652" s="131"/>
      <c r="AH652" s="131"/>
      <c r="AI652" s="131"/>
      <c r="AJ652" s="131"/>
      <c r="AK652" s="131"/>
      <c r="AL652" s="131"/>
      <c r="AM652" s="131"/>
      <c r="AN652" s="131"/>
    </row>
    <row r="653" ht="11.25" customHeight="1">
      <c r="A653" s="131"/>
      <c r="B653" s="131"/>
      <c r="C653" s="131"/>
      <c r="D653" s="131"/>
      <c r="E653" s="131"/>
      <c r="F653" s="131"/>
      <c r="G653" s="131"/>
      <c r="H653" s="131"/>
      <c r="I653" s="131"/>
      <c r="J653" s="131"/>
      <c r="K653" s="131"/>
      <c r="L653" s="131"/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  <c r="Z653" s="131"/>
      <c r="AA653" s="131"/>
      <c r="AB653" s="131"/>
      <c r="AC653" s="131"/>
      <c r="AD653" s="131"/>
      <c r="AE653" s="131"/>
      <c r="AF653" s="131"/>
      <c r="AG653" s="131"/>
      <c r="AH653" s="131"/>
      <c r="AI653" s="131"/>
      <c r="AJ653" s="131"/>
      <c r="AK653" s="131"/>
      <c r="AL653" s="131"/>
      <c r="AM653" s="131"/>
      <c r="AN653" s="131"/>
    </row>
    <row r="654" ht="11.25" customHeight="1">
      <c r="A654" s="131"/>
      <c r="B654" s="131"/>
      <c r="C654" s="131"/>
      <c r="D654" s="131"/>
      <c r="E654" s="131"/>
      <c r="F654" s="131"/>
      <c r="G654" s="131"/>
      <c r="H654" s="131"/>
      <c r="I654" s="131"/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  <c r="AA654" s="131"/>
      <c r="AB654" s="131"/>
      <c r="AC654" s="131"/>
      <c r="AD654" s="131"/>
      <c r="AE654" s="131"/>
      <c r="AF654" s="131"/>
      <c r="AG654" s="131"/>
      <c r="AH654" s="131"/>
      <c r="AI654" s="131"/>
      <c r="AJ654" s="131"/>
      <c r="AK654" s="131"/>
      <c r="AL654" s="131"/>
      <c r="AM654" s="131"/>
      <c r="AN654" s="131"/>
    </row>
    <row r="655" ht="11.25" customHeight="1">
      <c r="A655" s="131"/>
      <c r="B655" s="131"/>
      <c r="C655" s="131"/>
      <c r="D655" s="131"/>
      <c r="E655" s="131"/>
      <c r="F655" s="131"/>
      <c r="G655" s="131"/>
      <c r="H655" s="131"/>
      <c r="I655" s="131"/>
      <c r="J655" s="131"/>
      <c r="K655" s="131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1"/>
      <c r="AA655" s="131"/>
      <c r="AB655" s="131"/>
      <c r="AC655" s="131"/>
      <c r="AD655" s="131"/>
      <c r="AE655" s="131"/>
      <c r="AF655" s="131"/>
      <c r="AG655" s="131"/>
      <c r="AH655" s="131"/>
      <c r="AI655" s="131"/>
      <c r="AJ655" s="131"/>
      <c r="AK655" s="131"/>
      <c r="AL655" s="131"/>
      <c r="AM655" s="131"/>
      <c r="AN655" s="131"/>
    </row>
    <row r="656" ht="11.25" customHeight="1">
      <c r="A656" s="131"/>
      <c r="B656" s="131"/>
      <c r="C656" s="131"/>
      <c r="D656" s="131"/>
      <c r="E656" s="131"/>
      <c r="F656" s="131"/>
      <c r="G656" s="131"/>
      <c r="H656" s="131"/>
      <c r="I656" s="131"/>
      <c r="J656" s="131"/>
      <c r="K656" s="131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  <c r="Z656" s="131"/>
      <c r="AA656" s="131"/>
      <c r="AB656" s="131"/>
      <c r="AC656" s="131"/>
      <c r="AD656" s="131"/>
      <c r="AE656" s="131"/>
      <c r="AF656" s="131"/>
      <c r="AG656" s="131"/>
      <c r="AH656" s="131"/>
      <c r="AI656" s="131"/>
      <c r="AJ656" s="131"/>
      <c r="AK656" s="131"/>
      <c r="AL656" s="131"/>
      <c r="AM656" s="131"/>
      <c r="AN656" s="131"/>
    </row>
    <row r="657" ht="11.25" customHeight="1">
      <c r="A657" s="131"/>
      <c r="B657" s="131"/>
      <c r="C657" s="131"/>
      <c r="D657" s="131"/>
      <c r="E657" s="131"/>
      <c r="F657" s="131"/>
      <c r="G657" s="131"/>
      <c r="H657" s="131"/>
      <c r="I657" s="131"/>
      <c r="J657" s="131"/>
      <c r="K657" s="131"/>
      <c r="L657" s="131"/>
      <c r="M657" s="131"/>
      <c r="N657" s="131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  <c r="Y657" s="131"/>
      <c r="Z657" s="131"/>
      <c r="AA657" s="131"/>
      <c r="AB657" s="131"/>
      <c r="AC657" s="131"/>
      <c r="AD657" s="131"/>
      <c r="AE657" s="131"/>
      <c r="AF657" s="131"/>
      <c r="AG657" s="131"/>
      <c r="AH657" s="131"/>
      <c r="AI657" s="131"/>
      <c r="AJ657" s="131"/>
      <c r="AK657" s="131"/>
      <c r="AL657" s="131"/>
      <c r="AM657" s="131"/>
      <c r="AN657" s="131"/>
    </row>
    <row r="658" ht="11.25" customHeight="1">
      <c r="A658" s="131"/>
      <c r="B658" s="131"/>
      <c r="C658" s="131"/>
      <c r="D658" s="131"/>
      <c r="E658" s="131"/>
      <c r="F658" s="131"/>
      <c r="G658" s="131"/>
      <c r="H658" s="131"/>
      <c r="I658" s="131"/>
      <c r="J658" s="131"/>
      <c r="K658" s="131"/>
      <c r="L658" s="131"/>
      <c r="M658" s="131"/>
      <c r="N658" s="131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  <c r="Y658" s="131"/>
      <c r="Z658" s="131"/>
      <c r="AA658" s="131"/>
      <c r="AB658" s="131"/>
      <c r="AC658" s="131"/>
      <c r="AD658" s="131"/>
      <c r="AE658" s="131"/>
      <c r="AF658" s="131"/>
      <c r="AG658" s="131"/>
      <c r="AH658" s="131"/>
      <c r="AI658" s="131"/>
      <c r="AJ658" s="131"/>
      <c r="AK658" s="131"/>
      <c r="AL658" s="131"/>
      <c r="AM658" s="131"/>
      <c r="AN658" s="131"/>
    </row>
    <row r="659" ht="11.25" customHeight="1">
      <c r="A659" s="131"/>
      <c r="B659" s="131"/>
      <c r="C659" s="131"/>
      <c r="D659" s="131"/>
      <c r="E659" s="131"/>
      <c r="F659" s="131"/>
      <c r="G659" s="131"/>
      <c r="H659" s="131"/>
      <c r="I659" s="131"/>
      <c r="J659" s="131"/>
      <c r="K659" s="131"/>
      <c r="L659" s="131"/>
      <c r="M659" s="131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1"/>
      <c r="Z659" s="131"/>
      <c r="AA659" s="131"/>
      <c r="AB659" s="131"/>
      <c r="AC659" s="131"/>
      <c r="AD659" s="131"/>
      <c r="AE659" s="131"/>
      <c r="AF659" s="131"/>
      <c r="AG659" s="131"/>
      <c r="AH659" s="131"/>
      <c r="AI659" s="131"/>
      <c r="AJ659" s="131"/>
      <c r="AK659" s="131"/>
      <c r="AL659" s="131"/>
      <c r="AM659" s="131"/>
      <c r="AN659" s="131"/>
    </row>
    <row r="660" ht="11.25" customHeight="1">
      <c r="A660" s="131"/>
      <c r="B660" s="131"/>
      <c r="C660" s="131"/>
      <c r="D660" s="131"/>
      <c r="E660" s="131"/>
      <c r="F660" s="131"/>
      <c r="G660" s="131"/>
      <c r="H660" s="131"/>
      <c r="I660" s="131"/>
      <c r="J660" s="131"/>
      <c r="K660" s="131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  <c r="Z660" s="131"/>
      <c r="AA660" s="131"/>
      <c r="AB660" s="131"/>
      <c r="AC660" s="131"/>
      <c r="AD660" s="131"/>
      <c r="AE660" s="131"/>
      <c r="AF660" s="131"/>
      <c r="AG660" s="131"/>
      <c r="AH660" s="131"/>
      <c r="AI660" s="131"/>
      <c r="AJ660" s="131"/>
      <c r="AK660" s="131"/>
      <c r="AL660" s="131"/>
      <c r="AM660" s="131"/>
      <c r="AN660" s="131"/>
    </row>
    <row r="661" ht="11.25" customHeight="1">
      <c r="A661" s="131"/>
      <c r="B661" s="131"/>
      <c r="C661" s="131"/>
      <c r="D661" s="131"/>
      <c r="E661" s="131"/>
      <c r="F661" s="131"/>
      <c r="G661" s="131"/>
      <c r="H661" s="131"/>
      <c r="I661" s="131"/>
      <c r="J661" s="131"/>
      <c r="K661" s="131"/>
      <c r="L661" s="131"/>
      <c r="M661" s="131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1"/>
      <c r="Z661" s="131"/>
      <c r="AA661" s="131"/>
      <c r="AB661" s="131"/>
      <c r="AC661" s="131"/>
      <c r="AD661" s="131"/>
      <c r="AE661" s="131"/>
      <c r="AF661" s="131"/>
      <c r="AG661" s="131"/>
      <c r="AH661" s="131"/>
      <c r="AI661" s="131"/>
      <c r="AJ661" s="131"/>
      <c r="AK661" s="131"/>
      <c r="AL661" s="131"/>
      <c r="AM661" s="131"/>
      <c r="AN661" s="131"/>
    </row>
    <row r="662" ht="11.25" customHeight="1">
      <c r="A662" s="131"/>
      <c r="B662" s="131"/>
      <c r="C662" s="131"/>
      <c r="D662" s="131"/>
      <c r="E662" s="131"/>
      <c r="F662" s="131"/>
      <c r="G662" s="131"/>
      <c r="H662" s="131"/>
      <c r="I662" s="131"/>
      <c r="J662" s="131"/>
      <c r="K662" s="131"/>
      <c r="L662" s="131"/>
      <c r="M662" s="131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1"/>
      <c r="Z662" s="131"/>
      <c r="AA662" s="131"/>
      <c r="AB662" s="131"/>
      <c r="AC662" s="131"/>
      <c r="AD662" s="131"/>
      <c r="AE662" s="131"/>
      <c r="AF662" s="131"/>
      <c r="AG662" s="131"/>
      <c r="AH662" s="131"/>
      <c r="AI662" s="131"/>
      <c r="AJ662" s="131"/>
      <c r="AK662" s="131"/>
      <c r="AL662" s="131"/>
      <c r="AM662" s="131"/>
      <c r="AN662" s="131"/>
    </row>
    <row r="663" ht="11.25" customHeight="1">
      <c r="A663" s="131"/>
      <c r="B663" s="131"/>
      <c r="C663" s="131"/>
      <c r="D663" s="131"/>
      <c r="E663" s="131"/>
      <c r="F663" s="131"/>
      <c r="G663" s="131"/>
      <c r="H663" s="131"/>
      <c r="I663" s="131"/>
      <c r="J663" s="131"/>
      <c r="K663" s="131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  <c r="Z663" s="131"/>
      <c r="AA663" s="131"/>
      <c r="AB663" s="131"/>
      <c r="AC663" s="131"/>
      <c r="AD663" s="131"/>
      <c r="AE663" s="131"/>
      <c r="AF663" s="131"/>
      <c r="AG663" s="131"/>
      <c r="AH663" s="131"/>
      <c r="AI663" s="131"/>
      <c r="AJ663" s="131"/>
      <c r="AK663" s="131"/>
      <c r="AL663" s="131"/>
      <c r="AM663" s="131"/>
      <c r="AN663" s="131"/>
    </row>
    <row r="664" ht="11.25" customHeight="1">
      <c r="A664" s="131"/>
      <c r="B664" s="131"/>
      <c r="C664" s="131"/>
      <c r="D664" s="131"/>
      <c r="E664" s="131"/>
      <c r="F664" s="131"/>
      <c r="G664" s="131"/>
      <c r="H664" s="131"/>
      <c r="I664" s="131"/>
      <c r="J664" s="131"/>
      <c r="K664" s="131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  <c r="Z664" s="131"/>
      <c r="AA664" s="131"/>
      <c r="AB664" s="131"/>
      <c r="AC664" s="131"/>
      <c r="AD664" s="131"/>
      <c r="AE664" s="131"/>
      <c r="AF664" s="131"/>
      <c r="AG664" s="131"/>
      <c r="AH664" s="131"/>
      <c r="AI664" s="131"/>
      <c r="AJ664" s="131"/>
      <c r="AK664" s="131"/>
      <c r="AL664" s="131"/>
      <c r="AM664" s="131"/>
      <c r="AN664" s="131"/>
    </row>
    <row r="665" ht="11.25" customHeight="1">
      <c r="A665" s="131"/>
      <c r="B665" s="131"/>
      <c r="C665" s="131"/>
      <c r="D665" s="131"/>
      <c r="E665" s="131"/>
      <c r="F665" s="131"/>
      <c r="G665" s="131"/>
      <c r="H665" s="131"/>
      <c r="I665" s="131"/>
      <c r="J665" s="131"/>
      <c r="K665" s="131"/>
      <c r="L665" s="131"/>
      <c r="M665" s="131"/>
      <c r="N665" s="131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  <c r="Y665" s="131"/>
      <c r="Z665" s="131"/>
      <c r="AA665" s="131"/>
      <c r="AB665" s="131"/>
      <c r="AC665" s="131"/>
      <c r="AD665" s="131"/>
      <c r="AE665" s="131"/>
      <c r="AF665" s="131"/>
      <c r="AG665" s="131"/>
      <c r="AH665" s="131"/>
      <c r="AI665" s="131"/>
      <c r="AJ665" s="131"/>
      <c r="AK665" s="131"/>
      <c r="AL665" s="131"/>
      <c r="AM665" s="131"/>
      <c r="AN665" s="131"/>
    </row>
    <row r="666" ht="11.25" customHeight="1">
      <c r="A666" s="131"/>
      <c r="B666" s="131"/>
      <c r="C666" s="131"/>
      <c r="D666" s="131"/>
      <c r="E666" s="131"/>
      <c r="F666" s="131"/>
      <c r="G666" s="131"/>
      <c r="H666" s="131"/>
      <c r="I666" s="131"/>
      <c r="J666" s="131"/>
      <c r="K666" s="131"/>
      <c r="L666" s="131"/>
      <c r="M666" s="131"/>
      <c r="N666" s="131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  <c r="Y666" s="131"/>
      <c r="Z666" s="131"/>
      <c r="AA666" s="131"/>
      <c r="AB666" s="131"/>
      <c r="AC666" s="131"/>
      <c r="AD666" s="131"/>
      <c r="AE666" s="131"/>
      <c r="AF666" s="131"/>
      <c r="AG666" s="131"/>
      <c r="AH666" s="131"/>
      <c r="AI666" s="131"/>
      <c r="AJ666" s="131"/>
      <c r="AK666" s="131"/>
      <c r="AL666" s="131"/>
      <c r="AM666" s="131"/>
      <c r="AN666" s="131"/>
    </row>
    <row r="667" ht="11.25" customHeight="1">
      <c r="A667" s="131"/>
      <c r="B667" s="131"/>
      <c r="C667" s="131"/>
      <c r="D667" s="131"/>
      <c r="E667" s="131"/>
      <c r="F667" s="131"/>
      <c r="G667" s="131"/>
      <c r="H667" s="131"/>
      <c r="I667" s="131"/>
      <c r="J667" s="131"/>
      <c r="K667" s="131"/>
      <c r="L667" s="131"/>
      <c r="M667" s="131"/>
      <c r="N667" s="131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  <c r="Y667" s="131"/>
      <c r="Z667" s="131"/>
      <c r="AA667" s="131"/>
      <c r="AB667" s="131"/>
      <c r="AC667" s="131"/>
      <c r="AD667" s="131"/>
      <c r="AE667" s="131"/>
      <c r="AF667" s="131"/>
      <c r="AG667" s="131"/>
      <c r="AH667" s="131"/>
      <c r="AI667" s="131"/>
      <c r="AJ667" s="131"/>
      <c r="AK667" s="131"/>
      <c r="AL667" s="131"/>
      <c r="AM667" s="131"/>
      <c r="AN667" s="131"/>
    </row>
    <row r="668" ht="11.25" customHeight="1">
      <c r="A668" s="131"/>
      <c r="B668" s="131"/>
      <c r="C668" s="131"/>
      <c r="D668" s="131"/>
      <c r="E668" s="131"/>
      <c r="F668" s="131"/>
      <c r="G668" s="131"/>
      <c r="H668" s="131"/>
      <c r="I668" s="131"/>
      <c r="J668" s="131"/>
      <c r="K668" s="131"/>
      <c r="L668" s="131"/>
      <c r="M668" s="131"/>
      <c r="N668" s="131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  <c r="Y668" s="131"/>
      <c r="Z668" s="131"/>
      <c r="AA668" s="131"/>
      <c r="AB668" s="131"/>
      <c r="AC668" s="131"/>
      <c r="AD668" s="131"/>
      <c r="AE668" s="131"/>
      <c r="AF668" s="131"/>
      <c r="AG668" s="131"/>
      <c r="AH668" s="131"/>
      <c r="AI668" s="131"/>
      <c r="AJ668" s="131"/>
      <c r="AK668" s="131"/>
      <c r="AL668" s="131"/>
      <c r="AM668" s="131"/>
      <c r="AN668" s="131"/>
    </row>
    <row r="669" ht="11.25" customHeight="1">
      <c r="A669" s="131"/>
      <c r="B669" s="131"/>
      <c r="C669" s="131"/>
      <c r="D669" s="131"/>
      <c r="E669" s="131"/>
      <c r="F669" s="131"/>
      <c r="G669" s="131"/>
      <c r="H669" s="131"/>
      <c r="I669" s="131"/>
      <c r="J669" s="131"/>
      <c r="K669" s="131"/>
      <c r="L669" s="131"/>
      <c r="M669" s="131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1"/>
      <c r="Z669" s="131"/>
      <c r="AA669" s="131"/>
      <c r="AB669" s="131"/>
      <c r="AC669" s="131"/>
      <c r="AD669" s="131"/>
      <c r="AE669" s="131"/>
      <c r="AF669" s="131"/>
      <c r="AG669" s="131"/>
      <c r="AH669" s="131"/>
      <c r="AI669" s="131"/>
      <c r="AJ669" s="131"/>
      <c r="AK669" s="131"/>
      <c r="AL669" s="131"/>
      <c r="AM669" s="131"/>
      <c r="AN669" s="131"/>
    </row>
    <row r="670" ht="11.25" customHeight="1">
      <c r="A670" s="131"/>
      <c r="B670" s="131"/>
      <c r="C670" s="131"/>
      <c r="D670" s="131"/>
      <c r="E670" s="131"/>
      <c r="F670" s="131"/>
      <c r="G670" s="131"/>
      <c r="H670" s="131"/>
      <c r="I670" s="131"/>
      <c r="J670" s="131"/>
      <c r="K670" s="131"/>
      <c r="L670" s="131"/>
      <c r="M670" s="131"/>
      <c r="N670" s="131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  <c r="Y670" s="131"/>
      <c r="Z670" s="131"/>
      <c r="AA670" s="131"/>
      <c r="AB670" s="131"/>
      <c r="AC670" s="131"/>
      <c r="AD670" s="131"/>
      <c r="AE670" s="131"/>
      <c r="AF670" s="131"/>
      <c r="AG670" s="131"/>
      <c r="AH670" s="131"/>
      <c r="AI670" s="131"/>
      <c r="AJ670" s="131"/>
      <c r="AK670" s="131"/>
      <c r="AL670" s="131"/>
      <c r="AM670" s="131"/>
      <c r="AN670" s="131"/>
    </row>
    <row r="671" ht="11.25" customHeight="1">
      <c r="A671" s="131"/>
      <c r="B671" s="131"/>
      <c r="C671" s="131"/>
      <c r="D671" s="131"/>
      <c r="E671" s="131"/>
      <c r="F671" s="131"/>
      <c r="G671" s="131"/>
      <c r="H671" s="131"/>
      <c r="I671" s="131"/>
      <c r="J671" s="131"/>
      <c r="K671" s="131"/>
      <c r="L671" s="131"/>
      <c r="M671" s="131"/>
      <c r="N671" s="131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  <c r="Y671" s="131"/>
      <c r="Z671" s="131"/>
      <c r="AA671" s="131"/>
      <c r="AB671" s="131"/>
      <c r="AC671" s="131"/>
      <c r="AD671" s="131"/>
      <c r="AE671" s="131"/>
      <c r="AF671" s="131"/>
      <c r="AG671" s="131"/>
      <c r="AH671" s="131"/>
      <c r="AI671" s="131"/>
      <c r="AJ671" s="131"/>
      <c r="AK671" s="131"/>
      <c r="AL671" s="131"/>
      <c r="AM671" s="131"/>
      <c r="AN671" s="131"/>
    </row>
    <row r="672" ht="11.25" customHeight="1">
      <c r="A672" s="131"/>
      <c r="B672" s="131"/>
      <c r="C672" s="131"/>
      <c r="D672" s="131"/>
      <c r="E672" s="131"/>
      <c r="F672" s="131"/>
      <c r="G672" s="131"/>
      <c r="H672" s="131"/>
      <c r="I672" s="131"/>
      <c r="J672" s="131"/>
      <c r="K672" s="131"/>
      <c r="L672" s="131"/>
      <c r="M672" s="131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1"/>
      <c r="Z672" s="131"/>
      <c r="AA672" s="131"/>
      <c r="AB672" s="131"/>
      <c r="AC672" s="131"/>
      <c r="AD672" s="131"/>
      <c r="AE672" s="131"/>
      <c r="AF672" s="131"/>
      <c r="AG672" s="131"/>
      <c r="AH672" s="131"/>
      <c r="AI672" s="131"/>
      <c r="AJ672" s="131"/>
      <c r="AK672" s="131"/>
      <c r="AL672" s="131"/>
      <c r="AM672" s="131"/>
      <c r="AN672" s="131"/>
    </row>
    <row r="673" ht="11.25" customHeight="1">
      <c r="A673" s="131"/>
      <c r="B673" s="131"/>
      <c r="C673" s="131"/>
      <c r="D673" s="131"/>
      <c r="E673" s="131"/>
      <c r="F673" s="131"/>
      <c r="G673" s="131"/>
      <c r="H673" s="131"/>
      <c r="I673" s="131"/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1"/>
      <c r="Z673" s="131"/>
      <c r="AA673" s="131"/>
      <c r="AB673" s="131"/>
      <c r="AC673" s="131"/>
      <c r="AD673" s="131"/>
      <c r="AE673" s="131"/>
      <c r="AF673" s="131"/>
      <c r="AG673" s="131"/>
      <c r="AH673" s="131"/>
      <c r="AI673" s="131"/>
      <c r="AJ673" s="131"/>
      <c r="AK673" s="131"/>
      <c r="AL673" s="131"/>
      <c r="AM673" s="131"/>
      <c r="AN673" s="131"/>
    </row>
    <row r="674" ht="11.25" customHeight="1">
      <c r="A674" s="131"/>
      <c r="B674" s="131"/>
      <c r="C674" s="131"/>
      <c r="D674" s="131"/>
      <c r="E674" s="131"/>
      <c r="F674" s="131"/>
      <c r="G674" s="131"/>
      <c r="H674" s="131"/>
      <c r="I674" s="131"/>
      <c r="J674" s="131"/>
      <c r="K674" s="131"/>
      <c r="L674" s="131"/>
      <c r="M674" s="131"/>
      <c r="N674" s="131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  <c r="Y674" s="131"/>
      <c r="Z674" s="131"/>
      <c r="AA674" s="131"/>
      <c r="AB674" s="131"/>
      <c r="AC674" s="131"/>
      <c r="AD674" s="131"/>
      <c r="AE674" s="131"/>
      <c r="AF674" s="131"/>
      <c r="AG674" s="131"/>
      <c r="AH674" s="131"/>
      <c r="AI674" s="131"/>
      <c r="AJ674" s="131"/>
      <c r="AK674" s="131"/>
      <c r="AL674" s="131"/>
      <c r="AM674" s="131"/>
      <c r="AN674" s="131"/>
    </row>
    <row r="675" ht="11.25" customHeight="1">
      <c r="A675" s="131"/>
      <c r="B675" s="131"/>
      <c r="C675" s="131"/>
      <c r="D675" s="131"/>
      <c r="E675" s="131"/>
      <c r="F675" s="131"/>
      <c r="G675" s="131"/>
      <c r="H675" s="131"/>
      <c r="I675" s="131"/>
      <c r="J675" s="131"/>
      <c r="K675" s="131"/>
      <c r="L675" s="131"/>
      <c r="M675" s="131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1"/>
      <c r="Z675" s="131"/>
      <c r="AA675" s="131"/>
      <c r="AB675" s="131"/>
      <c r="AC675" s="131"/>
      <c r="AD675" s="131"/>
      <c r="AE675" s="131"/>
      <c r="AF675" s="131"/>
      <c r="AG675" s="131"/>
      <c r="AH675" s="131"/>
      <c r="AI675" s="131"/>
      <c r="AJ675" s="131"/>
      <c r="AK675" s="131"/>
      <c r="AL675" s="131"/>
      <c r="AM675" s="131"/>
      <c r="AN675" s="131"/>
    </row>
    <row r="676" ht="11.25" customHeight="1">
      <c r="A676" s="131"/>
      <c r="B676" s="131"/>
      <c r="C676" s="131"/>
      <c r="D676" s="131"/>
      <c r="E676" s="131"/>
      <c r="F676" s="131"/>
      <c r="G676" s="131"/>
      <c r="H676" s="131"/>
      <c r="I676" s="131"/>
      <c r="J676" s="131"/>
      <c r="K676" s="131"/>
      <c r="L676" s="131"/>
      <c r="M676" s="131"/>
      <c r="N676" s="131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  <c r="Y676" s="131"/>
      <c r="Z676" s="131"/>
      <c r="AA676" s="131"/>
      <c r="AB676" s="131"/>
      <c r="AC676" s="131"/>
      <c r="AD676" s="131"/>
      <c r="AE676" s="131"/>
      <c r="AF676" s="131"/>
      <c r="AG676" s="131"/>
      <c r="AH676" s="131"/>
      <c r="AI676" s="131"/>
      <c r="AJ676" s="131"/>
      <c r="AK676" s="131"/>
      <c r="AL676" s="131"/>
      <c r="AM676" s="131"/>
      <c r="AN676" s="131"/>
    </row>
    <row r="677" ht="11.25" customHeight="1">
      <c r="A677" s="131"/>
      <c r="B677" s="131"/>
      <c r="C677" s="131"/>
      <c r="D677" s="131"/>
      <c r="E677" s="131"/>
      <c r="F677" s="131"/>
      <c r="G677" s="131"/>
      <c r="H677" s="131"/>
      <c r="I677" s="131"/>
      <c r="J677" s="131"/>
      <c r="K677" s="131"/>
      <c r="L677" s="131"/>
      <c r="M677" s="131"/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  <c r="AA677" s="131"/>
      <c r="AB677" s="131"/>
      <c r="AC677" s="131"/>
      <c r="AD677" s="131"/>
      <c r="AE677" s="131"/>
      <c r="AF677" s="131"/>
      <c r="AG677" s="131"/>
      <c r="AH677" s="131"/>
      <c r="AI677" s="131"/>
      <c r="AJ677" s="131"/>
      <c r="AK677" s="131"/>
      <c r="AL677" s="131"/>
      <c r="AM677" s="131"/>
      <c r="AN677" s="131"/>
    </row>
    <row r="678" ht="11.25" customHeight="1">
      <c r="A678" s="131"/>
      <c r="B678" s="131"/>
      <c r="C678" s="131"/>
      <c r="D678" s="131"/>
      <c r="E678" s="131"/>
      <c r="F678" s="131"/>
      <c r="G678" s="131"/>
      <c r="H678" s="131"/>
      <c r="I678" s="131"/>
      <c r="J678" s="131"/>
      <c r="K678" s="131"/>
      <c r="L678" s="131"/>
      <c r="M678" s="131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1"/>
      <c r="Z678" s="131"/>
      <c r="AA678" s="131"/>
      <c r="AB678" s="131"/>
      <c r="AC678" s="131"/>
      <c r="AD678" s="131"/>
      <c r="AE678" s="131"/>
      <c r="AF678" s="131"/>
      <c r="AG678" s="131"/>
      <c r="AH678" s="131"/>
      <c r="AI678" s="131"/>
      <c r="AJ678" s="131"/>
      <c r="AK678" s="131"/>
      <c r="AL678" s="131"/>
      <c r="AM678" s="131"/>
      <c r="AN678" s="131"/>
    </row>
    <row r="679" ht="11.25" customHeight="1">
      <c r="A679" s="131"/>
      <c r="B679" s="131"/>
      <c r="C679" s="131"/>
      <c r="D679" s="131"/>
      <c r="E679" s="131"/>
      <c r="F679" s="131"/>
      <c r="G679" s="131"/>
      <c r="H679" s="131"/>
      <c r="I679" s="131"/>
      <c r="J679" s="131"/>
      <c r="K679" s="131"/>
      <c r="L679" s="131"/>
      <c r="M679" s="131"/>
      <c r="N679" s="131"/>
      <c r="O679" s="131"/>
      <c r="P679" s="131"/>
      <c r="Q679" s="131"/>
      <c r="R679" s="131"/>
      <c r="S679" s="131"/>
      <c r="T679" s="131"/>
      <c r="U679" s="131"/>
      <c r="V679" s="131"/>
      <c r="W679" s="131"/>
      <c r="X679" s="131"/>
      <c r="Y679" s="131"/>
      <c r="Z679" s="131"/>
      <c r="AA679" s="131"/>
      <c r="AB679" s="131"/>
      <c r="AC679" s="131"/>
      <c r="AD679" s="131"/>
      <c r="AE679" s="131"/>
      <c r="AF679" s="131"/>
      <c r="AG679" s="131"/>
      <c r="AH679" s="131"/>
      <c r="AI679" s="131"/>
      <c r="AJ679" s="131"/>
      <c r="AK679" s="131"/>
      <c r="AL679" s="131"/>
      <c r="AM679" s="131"/>
      <c r="AN679" s="131"/>
    </row>
    <row r="680" ht="11.25" customHeight="1">
      <c r="A680" s="131"/>
      <c r="B680" s="131"/>
      <c r="C680" s="131"/>
      <c r="D680" s="131"/>
      <c r="E680" s="131"/>
      <c r="F680" s="131"/>
      <c r="G680" s="131"/>
      <c r="H680" s="131"/>
      <c r="I680" s="131"/>
      <c r="J680" s="131"/>
      <c r="K680" s="131"/>
      <c r="L680" s="131"/>
      <c r="M680" s="131"/>
      <c r="N680" s="131"/>
      <c r="O680" s="131"/>
      <c r="P680" s="131"/>
      <c r="Q680" s="131"/>
      <c r="R680" s="131"/>
      <c r="S680" s="131"/>
      <c r="T680" s="131"/>
      <c r="U680" s="131"/>
      <c r="V680" s="131"/>
      <c r="W680" s="131"/>
      <c r="X680" s="131"/>
      <c r="Y680" s="131"/>
      <c r="Z680" s="131"/>
      <c r="AA680" s="131"/>
      <c r="AB680" s="131"/>
      <c r="AC680" s="131"/>
      <c r="AD680" s="131"/>
      <c r="AE680" s="131"/>
      <c r="AF680" s="131"/>
      <c r="AG680" s="131"/>
      <c r="AH680" s="131"/>
      <c r="AI680" s="131"/>
      <c r="AJ680" s="131"/>
      <c r="AK680" s="131"/>
      <c r="AL680" s="131"/>
      <c r="AM680" s="131"/>
      <c r="AN680" s="131"/>
    </row>
    <row r="681" ht="11.25" customHeight="1">
      <c r="A681" s="131"/>
      <c r="B681" s="131"/>
      <c r="C681" s="131"/>
      <c r="D681" s="131"/>
      <c r="E681" s="131"/>
      <c r="F681" s="131"/>
      <c r="G681" s="131"/>
      <c r="H681" s="131"/>
      <c r="I681" s="131"/>
      <c r="J681" s="131"/>
      <c r="K681" s="131"/>
      <c r="L681" s="131"/>
      <c r="M681" s="131"/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1"/>
      <c r="Z681" s="131"/>
      <c r="AA681" s="131"/>
      <c r="AB681" s="131"/>
      <c r="AC681" s="131"/>
      <c r="AD681" s="131"/>
      <c r="AE681" s="131"/>
      <c r="AF681" s="131"/>
      <c r="AG681" s="131"/>
      <c r="AH681" s="131"/>
      <c r="AI681" s="131"/>
      <c r="AJ681" s="131"/>
      <c r="AK681" s="131"/>
      <c r="AL681" s="131"/>
      <c r="AM681" s="131"/>
      <c r="AN681" s="131"/>
    </row>
    <row r="682" ht="11.25" customHeight="1">
      <c r="A682" s="131"/>
      <c r="B682" s="131"/>
      <c r="C682" s="131"/>
      <c r="D682" s="131"/>
      <c r="E682" s="131"/>
      <c r="F682" s="131"/>
      <c r="G682" s="131"/>
      <c r="H682" s="131"/>
      <c r="I682" s="131"/>
      <c r="J682" s="131"/>
      <c r="K682" s="131"/>
      <c r="L682" s="131"/>
      <c r="M682" s="131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1"/>
      <c r="Z682" s="131"/>
      <c r="AA682" s="131"/>
      <c r="AB682" s="131"/>
      <c r="AC682" s="131"/>
      <c r="AD682" s="131"/>
      <c r="AE682" s="131"/>
      <c r="AF682" s="131"/>
      <c r="AG682" s="131"/>
      <c r="AH682" s="131"/>
      <c r="AI682" s="131"/>
      <c r="AJ682" s="131"/>
      <c r="AK682" s="131"/>
      <c r="AL682" s="131"/>
      <c r="AM682" s="131"/>
      <c r="AN682" s="131"/>
    </row>
    <row r="683" ht="11.25" customHeight="1">
      <c r="A683" s="131"/>
      <c r="B683" s="131"/>
      <c r="C683" s="131"/>
      <c r="D683" s="131"/>
      <c r="E683" s="131"/>
      <c r="F683" s="131"/>
      <c r="G683" s="131"/>
      <c r="H683" s="131"/>
      <c r="I683" s="131"/>
      <c r="J683" s="131"/>
      <c r="K683" s="131"/>
      <c r="L683" s="131"/>
      <c r="M683" s="131"/>
      <c r="N683" s="131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  <c r="Y683" s="131"/>
      <c r="Z683" s="131"/>
      <c r="AA683" s="131"/>
      <c r="AB683" s="131"/>
      <c r="AC683" s="131"/>
      <c r="AD683" s="131"/>
      <c r="AE683" s="131"/>
      <c r="AF683" s="131"/>
      <c r="AG683" s="131"/>
      <c r="AH683" s="131"/>
      <c r="AI683" s="131"/>
      <c r="AJ683" s="131"/>
      <c r="AK683" s="131"/>
      <c r="AL683" s="131"/>
      <c r="AM683" s="131"/>
      <c r="AN683" s="131"/>
    </row>
    <row r="684" ht="11.25" customHeight="1">
      <c r="A684" s="131"/>
      <c r="B684" s="131"/>
      <c r="C684" s="131"/>
      <c r="D684" s="131"/>
      <c r="E684" s="131"/>
      <c r="F684" s="131"/>
      <c r="G684" s="131"/>
      <c r="H684" s="131"/>
      <c r="I684" s="131"/>
      <c r="J684" s="131"/>
      <c r="K684" s="131"/>
      <c r="L684" s="131"/>
      <c r="M684" s="131"/>
      <c r="N684" s="131"/>
      <c r="O684" s="131"/>
      <c r="P684" s="131"/>
      <c r="Q684" s="131"/>
      <c r="R684" s="131"/>
      <c r="S684" s="131"/>
      <c r="T684" s="131"/>
      <c r="U684" s="131"/>
      <c r="V684" s="131"/>
      <c r="W684" s="131"/>
      <c r="X684" s="131"/>
      <c r="Y684" s="131"/>
      <c r="Z684" s="131"/>
      <c r="AA684" s="131"/>
      <c r="AB684" s="131"/>
      <c r="AC684" s="131"/>
      <c r="AD684" s="131"/>
      <c r="AE684" s="131"/>
      <c r="AF684" s="131"/>
      <c r="AG684" s="131"/>
      <c r="AH684" s="131"/>
      <c r="AI684" s="131"/>
      <c r="AJ684" s="131"/>
      <c r="AK684" s="131"/>
      <c r="AL684" s="131"/>
      <c r="AM684" s="131"/>
      <c r="AN684" s="131"/>
    </row>
    <row r="685" ht="11.25" customHeight="1">
      <c r="A685" s="131"/>
      <c r="B685" s="131"/>
      <c r="C685" s="131"/>
      <c r="D685" s="131"/>
      <c r="E685" s="131"/>
      <c r="F685" s="131"/>
      <c r="G685" s="131"/>
      <c r="H685" s="131"/>
      <c r="I685" s="131"/>
      <c r="J685" s="131"/>
      <c r="K685" s="131"/>
      <c r="L685" s="131"/>
      <c r="M685" s="131"/>
      <c r="N685" s="131"/>
      <c r="O685" s="131"/>
      <c r="P685" s="131"/>
      <c r="Q685" s="131"/>
      <c r="R685" s="131"/>
      <c r="S685" s="131"/>
      <c r="T685" s="131"/>
      <c r="U685" s="131"/>
      <c r="V685" s="131"/>
      <c r="W685" s="131"/>
      <c r="X685" s="131"/>
      <c r="Y685" s="131"/>
      <c r="Z685" s="131"/>
      <c r="AA685" s="131"/>
      <c r="AB685" s="131"/>
      <c r="AC685" s="131"/>
      <c r="AD685" s="131"/>
      <c r="AE685" s="131"/>
      <c r="AF685" s="131"/>
      <c r="AG685" s="131"/>
      <c r="AH685" s="131"/>
      <c r="AI685" s="131"/>
      <c r="AJ685" s="131"/>
      <c r="AK685" s="131"/>
      <c r="AL685" s="131"/>
      <c r="AM685" s="131"/>
      <c r="AN685" s="131"/>
    </row>
    <row r="686" ht="11.25" customHeight="1">
      <c r="A686" s="131"/>
      <c r="B686" s="131"/>
      <c r="C686" s="131"/>
      <c r="D686" s="131"/>
      <c r="E686" s="131"/>
      <c r="F686" s="131"/>
      <c r="G686" s="131"/>
      <c r="H686" s="131"/>
      <c r="I686" s="131"/>
      <c r="J686" s="131"/>
      <c r="K686" s="131"/>
      <c r="L686" s="131"/>
      <c r="M686" s="131"/>
      <c r="N686" s="131"/>
      <c r="O686" s="131"/>
      <c r="P686" s="131"/>
      <c r="Q686" s="131"/>
      <c r="R686" s="131"/>
      <c r="S686" s="131"/>
      <c r="T686" s="131"/>
      <c r="U686" s="131"/>
      <c r="V686" s="131"/>
      <c r="W686" s="131"/>
      <c r="X686" s="131"/>
      <c r="Y686" s="131"/>
      <c r="Z686" s="131"/>
      <c r="AA686" s="131"/>
      <c r="AB686" s="131"/>
      <c r="AC686" s="131"/>
      <c r="AD686" s="131"/>
      <c r="AE686" s="131"/>
      <c r="AF686" s="131"/>
      <c r="AG686" s="131"/>
      <c r="AH686" s="131"/>
      <c r="AI686" s="131"/>
      <c r="AJ686" s="131"/>
      <c r="AK686" s="131"/>
      <c r="AL686" s="131"/>
      <c r="AM686" s="131"/>
      <c r="AN686" s="131"/>
    </row>
    <row r="687" ht="11.25" customHeight="1">
      <c r="A687" s="131"/>
      <c r="B687" s="131"/>
      <c r="C687" s="131"/>
      <c r="D687" s="131"/>
      <c r="E687" s="131"/>
      <c r="F687" s="131"/>
      <c r="G687" s="131"/>
      <c r="H687" s="131"/>
      <c r="I687" s="131"/>
      <c r="J687" s="131"/>
      <c r="K687" s="131"/>
      <c r="L687" s="131"/>
      <c r="M687" s="131"/>
      <c r="N687" s="131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  <c r="Y687" s="131"/>
      <c r="Z687" s="131"/>
      <c r="AA687" s="131"/>
      <c r="AB687" s="131"/>
      <c r="AC687" s="131"/>
      <c r="AD687" s="131"/>
      <c r="AE687" s="131"/>
      <c r="AF687" s="131"/>
      <c r="AG687" s="131"/>
      <c r="AH687" s="131"/>
      <c r="AI687" s="131"/>
      <c r="AJ687" s="131"/>
      <c r="AK687" s="131"/>
      <c r="AL687" s="131"/>
      <c r="AM687" s="131"/>
      <c r="AN687" s="131"/>
    </row>
    <row r="688" ht="11.25" customHeight="1">
      <c r="A688" s="131"/>
      <c r="B688" s="131"/>
      <c r="C688" s="131"/>
      <c r="D688" s="131"/>
      <c r="E688" s="131"/>
      <c r="F688" s="131"/>
      <c r="G688" s="131"/>
      <c r="H688" s="131"/>
      <c r="I688" s="131"/>
      <c r="J688" s="131"/>
      <c r="K688" s="131"/>
      <c r="L688" s="131"/>
      <c r="M688" s="131"/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1"/>
      <c r="Z688" s="131"/>
      <c r="AA688" s="131"/>
      <c r="AB688" s="131"/>
      <c r="AC688" s="131"/>
      <c r="AD688" s="131"/>
      <c r="AE688" s="131"/>
      <c r="AF688" s="131"/>
      <c r="AG688" s="131"/>
      <c r="AH688" s="131"/>
      <c r="AI688" s="131"/>
      <c r="AJ688" s="131"/>
      <c r="AK688" s="131"/>
      <c r="AL688" s="131"/>
      <c r="AM688" s="131"/>
      <c r="AN688" s="131"/>
    </row>
    <row r="689" ht="11.25" customHeight="1">
      <c r="A689" s="131"/>
      <c r="B689" s="131"/>
      <c r="C689" s="131"/>
      <c r="D689" s="131"/>
      <c r="E689" s="131"/>
      <c r="F689" s="131"/>
      <c r="G689" s="131"/>
      <c r="H689" s="131"/>
      <c r="I689" s="131"/>
      <c r="J689" s="131"/>
      <c r="K689" s="131"/>
      <c r="L689" s="131"/>
      <c r="M689" s="131"/>
      <c r="N689" s="131"/>
      <c r="O689" s="131"/>
      <c r="P689" s="131"/>
      <c r="Q689" s="131"/>
      <c r="R689" s="131"/>
      <c r="S689" s="131"/>
      <c r="T689" s="131"/>
      <c r="U689" s="131"/>
      <c r="V689" s="131"/>
      <c r="W689" s="131"/>
      <c r="X689" s="131"/>
      <c r="Y689" s="131"/>
      <c r="Z689" s="131"/>
      <c r="AA689" s="131"/>
      <c r="AB689" s="131"/>
      <c r="AC689" s="131"/>
      <c r="AD689" s="131"/>
      <c r="AE689" s="131"/>
      <c r="AF689" s="131"/>
      <c r="AG689" s="131"/>
      <c r="AH689" s="131"/>
      <c r="AI689" s="131"/>
      <c r="AJ689" s="131"/>
      <c r="AK689" s="131"/>
      <c r="AL689" s="131"/>
      <c r="AM689" s="131"/>
      <c r="AN689" s="131"/>
    </row>
    <row r="690" ht="11.25" customHeight="1">
      <c r="A690" s="131"/>
      <c r="B690" s="131"/>
      <c r="C690" s="131"/>
      <c r="D690" s="131"/>
      <c r="E690" s="131"/>
      <c r="F690" s="131"/>
      <c r="G690" s="131"/>
      <c r="H690" s="131"/>
      <c r="I690" s="131"/>
      <c r="J690" s="131"/>
      <c r="K690" s="131"/>
      <c r="L690" s="131"/>
      <c r="M690" s="131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1"/>
      <c r="Z690" s="131"/>
      <c r="AA690" s="131"/>
      <c r="AB690" s="131"/>
      <c r="AC690" s="131"/>
      <c r="AD690" s="131"/>
      <c r="AE690" s="131"/>
      <c r="AF690" s="131"/>
      <c r="AG690" s="131"/>
      <c r="AH690" s="131"/>
      <c r="AI690" s="131"/>
      <c r="AJ690" s="131"/>
      <c r="AK690" s="131"/>
      <c r="AL690" s="131"/>
      <c r="AM690" s="131"/>
      <c r="AN690" s="131"/>
    </row>
    <row r="691" ht="11.25" customHeight="1">
      <c r="A691" s="131"/>
      <c r="B691" s="131"/>
      <c r="C691" s="131"/>
      <c r="D691" s="131"/>
      <c r="E691" s="131"/>
      <c r="F691" s="131"/>
      <c r="G691" s="131"/>
      <c r="H691" s="131"/>
      <c r="I691" s="131"/>
      <c r="J691" s="131"/>
      <c r="K691" s="131"/>
      <c r="L691" s="131"/>
      <c r="M691" s="131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1"/>
      <c r="Z691" s="131"/>
      <c r="AA691" s="131"/>
      <c r="AB691" s="131"/>
      <c r="AC691" s="131"/>
      <c r="AD691" s="131"/>
      <c r="AE691" s="131"/>
      <c r="AF691" s="131"/>
      <c r="AG691" s="131"/>
      <c r="AH691" s="131"/>
      <c r="AI691" s="131"/>
      <c r="AJ691" s="131"/>
      <c r="AK691" s="131"/>
      <c r="AL691" s="131"/>
      <c r="AM691" s="131"/>
      <c r="AN691" s="131"/>
    </row>
    <row r="692" ht="11.25" customHeight="1">
      <c r="A692" s="131"/>
      <c r="B692" s="131"/>
      <c r="C692" s="131"/>
      <c r="D692" s="131"/>
      <c r="E692" s="131"/>
      <c r="F692" s="131"/>
      <c r="G692" s="131"/>
      <c r="H692" s="131"/>
      <c r="I692" s="131"/>
      <c r="J692" s="131"/>
      <c r="K692" s="131"/>
      <c r="L692" s="131"/>
      <c r="M692" s="131"/>
      <c r="N692" s="131"/>
      <c r="O692" s="131"/>
      <c r="P692" s="131"/>
      <c r="Q692" s="131"/>
      <c r="R692" s="131"/>
      <c r="S692" s="131"/>
      <c r="T692" s="131"/>
      <c r="U692" s="131"/>
      <c r="V692" s="131"/>
      <c r="W692" s="131"/>
      <c r="X692" s="131"/>
      <c r="Y692" s="131"/>
      <c r="Z692" s="131"/>
      <c r="AA692" s="131"/>
      <c r="AB692" s="131"/>
      <c r="AC692" s="131"/>
      <c r="AD692" s="131"/>
      <c r="AE692" s="131"/>
      <c r="AF692" s="131"/>
      <c r="AG692" s="131"/>
      <c r="AH692" s="131"/>
      <c r="AI692" s="131"/>
      <c r="AJ692" s="131"/>
      <c r="AK692" s="131"/>
      <c r="AL692" s="131"/>
      <c r="AM692" s="131"/>
      <c r="AN692" s="131"/>
    </row>
    <row r="693" ht="11.25" customHeight="1">
      <c r="A693" s="131"/>
      <c r="B693" s="131"/>
      <c r="C693" s="131"/>
      <c r="D693" s="131"/>
      <c r="E693" s="131"/>
      <c r="F693" s="131"/>
      <c r="G693" s="131"/>
      <c r="H693" s="131"/>
      <c r="I693" s="131"/>
      <c r="J693" s="131"/>
      <c r="K693" s="131"/>
      <c r="L693" s="131"/>
      <c r="M693" s="131"/>
      <c r="N693" s="131"/>
      <c r="O693" s="131"/>
      <c r="P693" s="131"/>
      <c r="Q693" s="131"/>
      <c r="R693" s="131"/>
      <c r="S693" s="131"/>
      <c r="T693" s="131"/>
      <c r="U693" s="131"/>
      <c r="V693" s="131"/>
      <c r="W693" s="131"/>
      <c r="X693" s="131"/>
      <c r="Y693" s="131"/>
      <c r="Z693" s="131"/>
      <c r="AA693" s="131"/>
      <c r="AB693" s="131"/>
      <c r="AC693" s="131"/>
      <c r="AD693" s="131"/>
      <c r="AE693" s="131"/>
      <c r="AF693" s="131"/>
      <c r="AG693" s="131"/>
      <c r="AH693" s="131"/>
      <c r="AI693" s="131"/>
      <c r="AJ693" s="131"/>
      <c r="AK693" s="131"/>
      <c r="AL693" s="131"/>
      <c r="AM693" s="131"/>
      <c r="AN693" s="131"/>
    </row>
    <row r="694" ht="11.25" customHeight="1">
      <c r="A694" s="131"/>
      <c r="B694" s="131"/>
      <c r="C694" s="131"/>
      <c r="D694" s="131"/>
      <c r="E694" s="131"/>
      <c r="F694" s="131"/>
      <c r="G694" s="131"/>
      <c r="H694" s="131"/>
      <c r="I694" s="131"/>
      <c r="J694" s="131"/>
      <c r="K694" s="131"/>
      <c r="L694" s="131"/>
      <c r="M694" s="131"/>
      <c r="N694" s="131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  <c r="Y694" s="131"/>
      <c r="Z694" s="131"/>
      <c r="AA694" s="131"/>
      <c r="AB694" s="131"/>
      <c r="AC694" s="131"/>
      <c r="AD694" s="131"/>
      <c r="AE694" s="131"/>
      <c r="AF694" s="131"/>
      <c r="AG694" s="131"/>
      <c r="AH694" s="131"/>
      <c r="AI694" s="131"/>
      <c r="AJ694" s="131"/>
      <c r="AK694" s="131"/>
      <c r="AL694" s="131"/>
      <c r="AM694" s="131"/>
      <c r="AN694" s="131"/>
    </row>
    <row r="695" ht="11.25" customHeight="1">
      <c r="A695" s="131"/>
      <c r="B695" s="131"/>
      <c r="C695" s="131"/>
      <c r="D695" s="131"/>
      <c r="E695" s="131"/>
      <c r="F695" s="131"/>
      <c r="G695" s="131"/>
      <c r="H695" s="131"/>
      <c r="I695" s="131"/>
      <c r="J695" s="131"/>
      <c r="K695" s="131"/>
      <c r="L695" s="131"/>
      <c r="M695" s="131"/>
      <c r="N695" s="131"/>
      <c r="O695" s="131"/>
      <c r="P695" s="131"/>
      <c r="Q695" s="131"/>
      <c r="R695" s="131"/>
      <c r="S695" s="131"/>
      <c r="T695" s="131"/>
      <c r="U695" s="131"/>
      <c r="V695" s="131"/>
      <c r="W695" s="131"/>
      <c r="X695" s="131"/>
      <c r="Y695" s="131"/>
      <c r="Z695" s="131"/>
      <c r="AA695" s="131"/>
      <c r="AB695" s="131"/>
      <c r="AC695" s="131"/>
      <c r="AD695" s="131"/>
      <c r="AE695" s="131"/>
      <c r="AF695" s="131"/>
      <c r="AG695" s="131"/>
      <c r="AH695" s="131"/>
      <c r="AI695" s="131"/>
      <c r="AJ695" s="131"/>
      <c r="AK695" s="131"/>
      <c r="AL695" s="131"/>
      <c r="AM695" s="131"/>
      <c r="AN695" s="131"/>
    </row>
    <row r="696" ht="11.25" customHeight="1">
      <c r="A696" s="131"/>
      <c r="B696" s="131"/>
      <c r="C696" s="131"/>
      <c r="D696" s="131"/>
      <c r="E696" s="131"/>
      <c r="F696" s="131"/>
      <c r="G696" s="131"/>
      <c r="H696" s="131"/>
      <c r="I696" s="131"/>
      <c r="J696" s="131"/>
      <c r="K696" s="131"/>
      <c r="L696" s="131"/>
      <c r="M696" s="131"/>
      <c r="N696" s="131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  <c r="Y696" s="131"/>
      <c r="Z696" s="131"/>
      <c r="AA696" s="131"/>
      <c r="AB696" s="131"/>
      <c r="AC696" s="131"/>
      <c r="AD696" s="131"/>
      <c r="AE696" s="131"/>
      <c r="AF696" s="131"/>
      <c r="AG696" s="131"/>
      <c r="AH696" s="131"/>
      <c r="AI696" s="131"/>
      <c r="AJ696" s="131"/>
      <c r="AK696" s="131"/>
      <c r="AL696" s="131"/>
      <c r="AM696" s="131"/>
      <c r="AN696" s="131"/>
    </row>
    <row r="697" ht="11.25" customHeight="1">
      <c r="A697" s="131"/>
      <c r="B697" s="131"/>
      <c r="C697" s="131"/>
      <c r="D697" s="131"/>
      <c r="E697" s="131"/>
      <c r="F697" s="131"/>
      <c r="G697" s="131"/>
      <c r="H697" s="131"/>
      <c r="I697" s="131"/>
      <c r="J697" s="131"/>
      <c r="K697" s="131"/>
      <c r="L697" s="131"/>
      <c r="M697" s="131"/>
      <c r="N697" s="131"/>
      <c r="O697" s="131"/>
      <c r="P697" s="131"/>
      <c r="Q697" s="131"/>
      <c r="R697" s="131"/>
      <c r="S697" s="131"/>
      <c r="T697" s="131"/>
      <c r="U697" s="131"/>
      <c r="V697" s="131"/>
      <c r="W697" s="131"/>
      <c r="X697" s="131"/>
      <c r="Y697" s="131"/>
      <c r="Z697" s="131"/>
      <c r="AA697" s="131"/>
      <c r="AB697" s="131"/>
      <c r="AC697" s="131"/>
      <c r="AD697" s="131"/>
      <c r="AE697" s="131"/>
      <c r="AF697" s="131"/>
      <c r="AG697" s="131"/>
      <c r="AH697" s="131"/>
      <c r="AI697" s="131"/>
      <c r="AJ697" s="131"/>
      <c r="AK697" s="131"/>
      <c r="AL697" s="131"/>
      <c r="AM697" s="131"/>
      <c r="AN697" s="131"/>
    </row>
    <row r="698" ht="11.25" customHeight="1">
      <c r="A698" s="131"/>
      <c r="B698" s="131"/>
      <c r="C698" s="131"/>
      <c r="D698" s="131"/>
      <c r="E698" s="131"/>
      <c r="F698" s="131"/>
      <c r="G698" s="131"/>
      <c r="H698" s="131"/>
      <c r="I698" s="131"/>
      <c r="J698" s="131"/>
      <c r="K698" s="131"/>
      <c r="L698" s="131"/>
      <c r="M698" s="131"/>
      <c r="N698" s="131"/>
      <c r="O698" s="131"/>
      <c r="P698" s="131"/>
      <c r="Q698" s="131"/>
      <c r="R698" s="131"/>
      <c r="S698" s="131"/>
      <c r="T698" s="131"/>
      <c r="U698" s="131"/>
      <c r="V698" s="131"/>
      <c r="W698" s="131"/>
      <c r="X698" s="131"/>
      <c r="Y698" s="131"/>
      <c r="Z698" s="131"/>
      <c r="AA698" s="131"/>
      <c r="AB698" s="131"/>
      <c r="AC698" s="131"/>
      <c r="AD698" s="131"/>
      <c r="AE698" s="131"/>
      <c r="AF698" s="131"/>
      <c r="AG698" s="131"/>
      <c r="AH698" s="131"/>
      <c r="AI698" s="131"/>
      <c r="AJ698" s="131"/>
      <c r="AK698" s="131"/>
      <c r="AL698" s="131"/>
      <c r="AM698" s="131"/>
      <c r="AN698" s="131"/>
    </row>
    <row r="699" ht="11.25" customHeight="1">
      <c r="A699" s="131"/>
      <c r="B699" s="131"/>
      <c r="C699" s="131"/>
      <c r="D699" s="131"/>
      <c r="E699" s="131"/>
      <c r="F699" s="131"/>
      <c r="G699" s="131"/>
      <c r="H699" s="131"/>
      <c r="I699" s="131"/>
      <c r="J699" s="131"/>
      <c r="K699" s="131"/>
      <c r="L699" s="131"/>
      <c r="M699" s="131"/>
      <c r="N699" s="131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  <c r="Y699" s="131"/>
      <c r="Z699" s="131"/>
      <c r="AA699" s="131"/>
      <c r="AB699" s="131"/>
      <c r="AC699" s="131"/>
      <c r="AD699" s="131"/>
      <c r="AE699" s="131"/>
      <c r="AF699" s="131"/>
      <c r="AG699" s="131"/>
      <c r="AH699" s="131"/>
      <c r="AI699" s="131"/>
      <c r="AJ699" s="131"/>
      <c r="AK699" s="131"/>
      <c r="AL699" s="131"/>
      <c r="AM699" s="131"/>
      <c r="AN699" s="131"/>
    </row>
    <row r="700" ht="11.25" customHeight="1">
      <c r="A700" s="131"/>
      <c r="B700" s="131"/>
      <c r="C700" s="131"/>
      <c r="D700" s="131"/>
      <c r="E700" s="131"/>
      <c r="F700" s="131"/>
      <c r="G700" s="131"/>
      <c r="H700" s="131"/>
      <c r="I700" s="131"/>
      <c r="J700" s="131"/>
      <c r="K700" s="131"/>
      <c r="L700" s="131"/>
      <c r="M700" s="131"/>
      <c r="N700" s="131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  <c r="Y700" s="131"/>
      <c r="Z700" s="131"/>
      <c r="AA700" s="131"/>
      <c r="AB700" s="131"/>
      <c r="AC700" s="131"/>
      <c r="AD700" s="131"/>
      <c r="AE700" s="131"/>
      <c r="AF700" s="131"/>
      <c r="AG700" s="131"/>
      <c r="AH700" s="131"/>
      <c r="AI700" s="131"/>
      <c r="AJ700" s="131"/>
      <c r="AK700" s="131"/>
      <c r="AL700" s="131"/>
      <c r="AM700" s="131"/>
      <c r="AN700" s="131"/>
    </row>
    <row r="701" ht="11.25" customHeight="1">
      <c r="A701" s="131"/>
      <c r="B701" s="131"/>
      <c r="C701" s="131"/>
      <c r="D701" s="131"/>
      <c r="E701" s="131"/>
      <c r="F701" s="131"/>
      <c r="G701" s="131"/>
      <c r="H701" s="131"/>
      <c r="I701" s="131"/>
      <c r="J701" s="131"/>
      <c r="K701" s="131"/>
      <c r="L701" s="131"/>
      <c r="M701" s="131"/>
      <c r="N701" s="131"/>
      <c r="O701" s="131"/>
      <c r="P701" s="131"/>
      <c r="Q701" s="131"/>
      <c r="R701" s="131"/>
      <c r="S701" s="131"/>
      <c r="T701" s="131"/>
      <c r="U701" s="131"/>
      <c r="V701" s="131"/>
      <c r="W701" s="131"/>
      <c r="X701" s="131"/>
      <c r="Y701" s="131"/>
      <c r="Z701" s="131"/>
      <c r="AA701" s="131"/>
      <c r="AB701" s="131"/>
      <c r="AC701" s="131"/>
      <c r="AD701" s="131"/>
      <c r="AE701" s="131"/>
      <c r="AF701" s="131"/>
      <c r="AG701" s="131"/>
      <c r="AH701" s="131"/>
      <c r="AI701" s="131"/>
      <c r="AJ701" s="131"/>
      <c r="AK701" s="131"/>
      <c r="AL701" s="131"/>
      <c r="AM701" s="131"/>
      <c r="AN701" s="131"/>
    </row>
    <row r="702" ht="11.25" customHeight="1">
      <c r="A702" s="131"/>
      <c r="B702" s="131"/>
      <c r="C702" s="131"/>
      <c r="D702" s="131"/>
      <c r="E702" s="131"/>
      <c r="F702" s="131"/>
      <c r="G702" s="131"/>
      <c r="H702" s="131"/>
      <c r="I702" s="131"/>
      <c r="J702" s="131"/>
      <c r="K702" s="131"/>
      <c r="L702" s="131"/>
      <c r="M702" s="131"/>
      <c r="N702" s="131"/>
      <c r="O702" s="131"/>
      <c r="P702" s="131"/>
      <c r="Q702" s="131"/>
      <c r="R702" s="131"/>
      <c r="S702" s="131"/>
      <c r="T702" s="131"/>
      <c r="U702" s="131"/>
      <c r="V702" s="131"/>
      <c r="W702" s="131"/>
      <c r="X702" s="131"/>
      <c r="Y702" s="131"/>
      <c r="Z702" s="131"/>
      <c r="AA702" s="131"/>
      <c r="AB702" s="131"/>
      <c r="AC702" s="131"/>
      <c r="AD702" s="131"/>
      <c r="AE702" s="131"/>
      <c r="AF702" s="131"/>
      <c r="AG702" s="131"/>
      <c r="AH702" s="131"/>
      <c r="AI702" s="131"/>
      <c r="AJ702" s="131"/>
      <c r="AK702" s="131"/>
      <c r="AL702" s="131"/>
      <c r="AM702" s="131"/>
      <c r="AN702" s="131"/>
    </row>
    <row r="703" ht="11.25" customHeight="1">
      <c r="A703" s="131"/>
      <c r="B703" s="131"/>
      <c r="C703" s="131"/>
      <c r="D703" s="131"/>
      <c r="E703" s="131"/>
      <c r="F703" s="131"/>
      <c r="G703" s="131"/>
      <c r="H703" s="131"/>
      <c r="I703" s="131"/>
      <c r="J703" s="131"/>
      <c r="K703" s="131"/>
      <c r="L703" s="131"/>
      <c r="M703" s="131"/>
      <c r="N703" s="131"/>
      <c r="O703" s="131"/>
      <c r="P703" s="131"/>
      <c r="Q703" s="131"/>
      <c r="R703" s="131"/>
      <c r="S703" s="131"/>
      <c r="T703" s="131"/>
      <c r="U703" s="131"/>
      <c r="V703" s="131"/>
      <c r="W703" s="131"/>
      <c r="X703" s="131"/>
      <c r="Y703" s="131"/>
      <c r="Z703" s="131"/>
      <c r="AA703" s="131"/>
      <c r="AB703" s="131"/>
      <c r="AC703" s="131"/>
      <c r="AD703" s="131"/>
      <c r="AE703" s="131"/>
      <c r="AF703" s="131"/>
      <c r="AG703" s="131"/>
      <c r="AH703" s="131"/>
      <c r="AI703" s="131"/>
      <c r="AJ703" s="131"/>
      <c r="AK703" s="131"/>
      <c r="AL703" s="131"/>
      <c r="AM703" s="131"/>
      <c r="AN703" s="131"/>
    </row>
    <row r="704" ht="11.25" customHeight="1">
      <c r="A704" s="131"/>
      <c r="B704" s="131"/>
      <c r="C704" s="131"/>
      <c r="D704" s="131"/>
      <c r="E704" s="131"/>
      <c r="F704" s="131"/>
      <c r="G704" s="131"/>
      <c r="H704" s="131"/>
      <c r="I704" s="131"/>
      <c r="J704" s="131"/>
      <c r="K704" s="131"/>
      <c r="L704" s="131"/>
      <c r="M704" s="131"/>
      <c r="N704" s="131"/>
      <c r="O704" s="131"/>
      <c r="P704" s="131"/>
      <c r="Q704" s="131"/>
      <c r="R704" s="131"/>
      <c r="S704" s="131"/>
      <c r="T704" s="131"/>
      <c r="U704" s="131"/>
      <c r="V704" s="131"/>
      <c r="W704" s="131"/>
      <c r="X704" s="131"/>
      <c r="Y704" s="131"/>
      <c r="Z704" s="131"/>
      <c r="AA704" s="131"/>
      <c r="AB704" s="131"/>
      <c r="AC704" s="131"/>
      <c r="AD704" s="131"/>
      <c r="AE704" s="131"/>
      <c r="AF704" s="131"/>
      <c r="AG704" s="131"/>
      <c r="AH704" s="131"/>
      <c r="AI704" s="131"/>
      <c r="AJ704" s="131"/>
      <c r="AK704" s="131"/>
      <c r="AL704" s="131"/>
      <c r="AM704" s="131"/>
      <c r="AN704" s="131"/>
    </row>
    <row r="705" ht="11.25" customHeight="1">
      <c r="A705" s="131"/>
      <c r="B705" s="131"/>
      <c r="C705" s="131"/>
      <c r="D705" s="131"/>
      <c r="E705" s="131"/>
      <c r="F705" s="131"/>
      <c r="G705" s="131"/>
      <c r="H705" s="131"/>
      <c r="I705" s="131"/>
      <c r="J705" s="131"/>
      <c r="K705" s="131"/>
      <c r="L705" s="131"/>
      <c r="M705" s="131"/>
      <c r="N705" s="131"/>
      <c r="O705" s="131"/>
      <c r="P705" s="131"/>
      <c r="Q705" s="131"/>
      <c r="R705" s="131"/>
      <c r="S705" s="131"/>
      <c r="T705" s="131"/>
      <c r="U705" s="131"/>
      <c r="V705" s="131"/>
      <c r="W705" s="131"/>
      <c r="X705" s="131"/>
      <c r="Y705" s="131"/>
      <c r="Z705" s="131"/>
      <c r="AA705" s="131"/>
      <c r="AB705" s="131"/>
      <c r="AC705" s="131"/>
      <c r="AD705" s="131"/>
      <c r="AE705" s="131"/>
      <c r="AF705" s="131"/>
      <c r="AG705" s="131"/>
      <c r="AH705" s="131"/>
      <c r="AI705" s="131"/>
      <c r="AJ705" s="131"/>
      <c r="AK705" s="131"/>
      <c r="AL705" s="131"/>
      <c r="AM705" s="131"/>
      <c r="AN705" s="131"/>
    </row>
    <row r="706" ht="11.25" customHeight="1">
      <c r="A706" s="131"/>
      <c r="B706" s="131"/>
      <c r="C706" s="131"/>
      <c r="D706" s="131"/>
      <c r="E706" s="131"/>
      <c r="F706" s="131"/>
      <c r="G706" s="131"/>
      <c r="H706" s="131"/>
      <c r="I706" s="131"/>
      <c r="J706" s="131"/>
      <c r="K706" s="131"/>
      <c r="L706" s="131"/>
      <c r="M706" s="131"/>
      <c r="N706" s="131"/>
      <c r="O706" s="131"/>
      <c r="P706" s="131"/>
      <c r="Q706" s="131"/>
      <c r="R706" s="131"/>
      <c r="S706" s="131"/>
      <c r="T706" s="131"/>
      <c r="U706" s="131"/>
      <c r="V706" s="131"/>
      <c r="W706" s="131"/>
      <c r="X706" s="131"/>
      <c r="Y706" s="131"/>
      <c r="Z706" s="131"/>
      <c r="AA706" s="131"/>
      <c r="AB706" s="131"/>
      <c r="AC706" s="131"/>
      <c r="AD706" s="131"/>
      <c r="AE706" s="131"/>
      <c r="AF706" s="131"/>
      <c r="AG706" s="131"/>
      <c r="AH706" s="131"/>
      <c r="AI706" s="131"/>
      <c r="AJ706" s="131"/>
      <c r="AK706" s="131"/>
      <c r="AL706" s="131"/>
      <c r="AM706" s="131"/>
      <c r="AN706" s="131"/>
    </row>
    <row r="707" ht="11.25" customHeight="1">
      <c r="A707" s="131"/>
      <c r="B707" s="131"/>
      <c r="C707" s="131"/>
      <c r="D707" s="131"/>
      <c r="E707" s="131"/>
      <c r="F707" s="131"/>
      <c r="G707" s="131"/>
      <c r="H707" s="131"/>
      <c r="I707" s="131"/>
      <c r="J707" s="131"/>
      <c r="K707" s="131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1"/>
      <c r="Z707" s="131"/>
      <c r="AA707" s="131"/>
      <c r="AB707" s="131"/>
      <c r="AC707" s="131"/>
      <c r="AD707" s="131"/>
      <c r="AE707" s="131"/>
      <c r="AF707" s="131"/>
      <c r="AG707" s="131"/>
      <c r="AH707" s="131"/>
      <c r="AI707" s="131"/>
      <c r="AJ707" s="131"/>
      <c r="AK707" s="131"/>
      <c r="AL707" s="131"/>
      <c r="AM707" s="131"/>
      <c r="AN707" s="131"/>
    </row>
    <row r="708" ht="11.25" customHeight="1">
      <c r="A708" s="131"/>
      <c r="B708" s="131"/>
      <c r="C708" s="131"/>
      <c r="D708" s="131"/>
      <c r="E708" s="131"/>
      <c r="F708" s="131"/>
      <c r="G708" s="131"/>
      <c r="H708" s="131"/>
      <c r="I708" s="131"/>
      <c r="J708" s="131"/>
      <c r="K708" s="131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  <c r="Z708" s="131"/>
      <c r="AA708" s="131"/>
      <c r="AB708" s="131"/>
      <c r="AC708" s="131"/>
      <c r="AD708" s="131"/>
      <c r="AE708" s="131"/>
      <c r="AF708" s="131"/>
      <c r="AG708" s="131"/>
      <c r="AH708" s="131"/>
      <c r="AI708" s="131"/>
      <c r="AJ708" s="131"/>
      <c r="AK708" s="131"/>
      <c r="AL708" s="131"/>
      <c r="AM708" s="131"/>
      <c r="AN708" s="131"/>
    </row>
    <row r="709" ht="11.25" customHeight="1">
      <c r="A709" s="131"/>
      <c r="B709" s="131"/>
      <c r="C709" s="131"/>
      <c r="D709" s="131"/>
      <c r="E709" s="131"/>
      <c r="F709" s="131"/>
      <c r="G709" s="131"/>
      <c r="H709" s="131"/>
      <c r="I709" s="131"/>
      <c r="J709" s="131"/>
      <c r="K709" s="131"/>
      <c r="L709" s="131"/>
      <c r="M709" s="131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1"/>
      <c r="Z709" s="131"/>
      <c r="AA709" s="131"/>
      <c r="AB709" s="131"/>
      <c r="AC709" s="131"/>
      <c r="AD709" s="131"/>
      <c r="AE709" s="131"/>
      <c r="AF709" s="131"/>
      <c r="AG709" s="131"/>
      <c r="AH709" s="131"/>
      <c r="AI709" s="131"/>
      <c r="AJ709" s="131"/>
      <c r="AK709" s="131"/>
      <c r="AL709" s="131"/>
      <c r="AM709" s="131"/>
      <c r="AN709" s="131"/>
    </row>
    <row r="710" ht="11.25" customHeight="1">
      <c r="A710" s="131"/>
      <c r="B710" s="131"/>
      <c r="C710" s="131"/>
      <c r="D710" s="131"/>
      <c r="E710" s="131"/>
      <c r="F710" s="131"/>
      <c r="G710" s="131"/>
      <c r="H710" s="131"/>
      <c r="I710" s="131"/>
      <c r="J710" s="131"/>
      <c r="K710" s="131"/>
      <c r="L710" s="131"/>
      <c r="M710" s="131"/>
      <c r="N710" s="131"/>
      <c r="O710" s="131"/>
      <c r="P710" s="131"/>
      <c r="Q710" s="131"/>
      <c r="R710" s="131"/>
      <c r="S710" s="131"/>
      <c r="T710" s="131"/>
      <c r="U710" s="131"/>
      <c r="V710" s="131"/>
      <c r="W710" s="131"/>
      <c r="X710" s="131"/>
      <c r="Y710" s="131"/>
      <c r="Z710" s="131"/>
      <c r="AA710" s="131"/>
      <c r="AB710" s="131"/>
      <c r="AC710" s="131"/>
      <c r="AD710" s="131"/>
      <c r="AE710" s="131"/>
      <c r="AF710" s="131"/>
      <c r="AG710" s="131"/>
      <c r="AH710" s="131"/>
      <c r="AI710" s="131"/>
      <c r="AJ710" s="131"/>
      <c r="AK710" s="131"/>
      <c r="AL710" s="131"/>
      <c r="AM710" s="131"/>
      <c r="AN710" s="131"/>
    </row>
    <row r="711" ht="11.25" customHeight="1">
      <c r="A711" s="131"/>
      <c r="B711" s="131"/>
      <c r="C711" s="131"/>
      <c r="D711" s="131"/>
      <c r="E711" s="131"/>
      <c r="F711" s="131"/>
      <c r="G711" s="131"/>
      <c r="H711" s="131"/>
      <c r="I711" s="131"/>
      <c r="J711" s="131"/>
      <c r="K711" s="131"/>
      <c r="L711" s="131"/>
      <c r="M711" s="131"/>
      <c r="N711" s="131"/>
      <c r="O711" s="131"/>
      <c r="P711" s="131"/>
      <c r="Q711" s="131"/>
      <c r="R711" s="131"/>
      <c r="S711" s="131"/>
      <c r="T711" s="131"/>
      <c r="U711" s="131"/>
      <c r="V711" s="131"/>
      <c r="W711" s="131"/>
      <c r="X711" s="131"/>
      <c r="Y711" s="131"/>
      <c r="Z711" s="131"/>
      <c r="AA711" s="131"/>
      <c r="AB711" s="131"/>
      <c r="AC711" s="131"/>
      <c r="AD711" s="131"/>
      <c r="AE711" s="131"/>
      <c r="AF711" s="131"/>
      <c r="AG711" s="131"/>
      <c r="AH711" s="131"/>
      <c r="AI711" s="131"/>
      <c r="AJ711" s="131"/>
      <c r="AK711" s="131"/>
      <c r="AL711" s="131"/>
      <c r="AM711" s="131"/>
      <c r="AN711" s="131"/>
    </row>
    <row r="712" ht="11.25" customHeight="1">
      <c r="A712" s="131"/>
      <c r="B712" s="131"/>
      <c r="C712" s="131"/>
      <c r="D712" s="131"/>
      <c r="E712" s="131"/>
      <c r="F712" s="131"/>
      <c r="G712" s="131"/>
      <c r="H712" s="131"/>
      <c r="I712" s="131"/>
      <c r="J712" s="131"/>
      <c r="K712" s="131"/>
      <c r="L712" s="131"/>
      <c r="M712" s="131"/>
      <c r="N712" s="131"/>
      <c r="O712" s="131"/>
      <c r="P712" s="131"/>
      <c r="Q712" s="131"/>
      <c r="R712" s="131"/>
      <c r="S712" s="131"/>
      <c r="T712" s="131"/>
      <c r="U712" s="131"/>
      <c r="V712" s="131"/>
      <c r="W712" s="131"/>
      <c r="X712" s="131"/>
      <c r="Y712" s="131"/>
      <c r="Z712" s="131"/>
      <c r="AA712" s="131"/>
      <c r="AB712" s="131"/>
      <c r="AC712" s="131"/>
      <c r="AD712" s="131"/>
      <c r="AE712" s="131"/>
      <c r="AF712" s="131"/>
      <c r="AG712" s="131"/>
      <c r="AH712" s="131"/>
      <c r="AI712" s="131"/>
      <c r="AJ712" s="131"/>
      <c r="AK712" s="131"/>
      <c r="AL712" s="131"/>
      <c r="AM712" s="131"/>
      <c r="AN712" s="131"/>
    </row>
    <row r="713" ht="11.25" customHeight="1">
      <c r="A713" s="131"/>
      <c r="B713" s="131"/>
      <c r="C713" s="131"/>
      <c r="D713" s="131"/>
      <c r="E713" s="131"/>
      <c r="F713" s="131"/>
      <c r="G713" s="131"/>
      <c r="H713" s="131"/>
      <c r="I713" s="131"/>
      <c r="J713" s="131"/>
      <c r="K713" s="131"/>
      <c r="L713" s="131"/>
      <c r="M713" s="131"/>
      <c r="N713" s="131"/>
      <c r="O713" s="131"/>
      <c r="P713" s="131"/>
      <c r="Q713" s="131"/>
      <c r="R713" s="131"/>
      <c r="S713" s="131"/>
      <c r="T713" s="131"/>
      <c r="U713" s="131"/>
      <c r="V713" s="131"/>
      <c r="W713" s="131"/>
      <c r="X713" s="131"/>
      <c r="Y713" s="131"/>
      <c r="Z713" s="131"/>
      <c r="AA713" s="131"/>
      <c r="AB713" s="131"/>
      <c r="AC713" s="131"/>
      <c r="AD713" s="131"/>
      <c r="AE713" s="131"/>
      <c r="AF713" s="131"/>
      <c r="AG713" s="131"/>
      <c r="AH713" s="131"/>
      <c r="AI713" s="131"/>
      <c r="AJ713" s="131"/>
      <c r="AK713" s="131"/>
      <c r="AL713" s="131"/>
      <c r="AM713" s="131"/>
      <c r="AN713" s="131"/>
    </row>
    <row r="714" ht="11.25" customHeight="1">
      <c r="A714" s="131"/>
      <c r="B714" s="131"/>
      <c r="C714" s="131"/>
      <c r="D714" s="131"/>
      <c r="E714" s="131"/>
      <c r="F714" s="131"/>
      <c r="G714" s="131"/>
      <c r="H714" s="131"/>
      <c r="I714" s="131"/>
      <c r="J714" s="131"/>
      <c r="K714" s="131"/>
      <c r="L714" s="131"/>
      <c r="M714" s="131"/>
      <c r="N714" s="131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  <c r="Y714" s="131"/>
      <c r="Z714" s="131"/>
      <c r="AA714" s="131"/>
      <c r="AB714" s="131"/>
      <c r="AC714" s="131"/>
      <c r="AD714" s="131"/>
      <c r="AE714" s="131"/>
      <c r="AF714" s="131"/>
      <c r="AG714" s="131"/>
      <c r="AH714" s="131"/>
      <c r="AI714" s="131"/>
      <c r="AJ714" s="131"/>
      <c r="AK714" s="131"/>
      <c r="AL714" s="131"/>
      <c r="AM714" s="131"/>
      <c r="AN714" s="131"/>
    </row>
    <row r="715" ht="11.25" customHeight="1">
      <c r="A715" s="131"/>
      <c r="B715" s="131"/>
      <c r="C715" s="131"/>
      <c r="D715" s="131"/>
      <c r="E715" s="131"/>
      <c r="F715" s="131"/>
      <c r="G715" s="131"/>
      <c r="H715" s="131"/>
      <c r="I715" s="131"/>
      <c r="J715" s="131"/>
      <c r="K715" s="131"/>
      <c r="L715" s="131"/>
      <c r="M715" s="131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1"/>
      <c r="Z715" s="131"/>
      <c r="AA715" s="131"/>
      <c r="AB715" s="131"/>
      <c r="AC715" s="131"/>
      <c r="AD715" s="131"/>
      <c r="AE715" s="131"/>
      <c r="AF715" s="131"/>
      <c r="AG715" s="131"/>
      <c r="AH715" s="131"/>
      <c r="AI715" s="131"/>
      <c r="AJ715" s="131"/>
      <c r="AK715" s="131"/>
      <c r="AL715" s="131"/>
      <c r="AM715" s="131"/>
      <c r="AN715" s="131"/>
    </row>
    <row r="716" ht="11.25" customHeight="1">
      <c r="A716" s="131"/>
      <c r="B716" s="131"/>
      <c r="C716" s="131"/>
      <c r="D716" s="131"/>
      <c r="E716" s="131"/>
      <c r="F716" s="131"/>
      <c r="G716" s="131"/>
      <c r="H716" s="131"/>
      <c r="I716" s="131"/>
      <c r="J716" s="131"/>
      <c r="K716" s="131"/>
      <c r="L716" s="131"/>
      <c r="M716" s="131"/>
      <c r="N716" s="131"/>
      <c r="O716" s="131"/>
      <c r="P716" s="131"/>
      <c r="Q716" s="131"/>
      <c r="R716" s="131"/>
      <c r="S716" s="131"/>
      <c r="T716" s="131"/>
      <c r="U716" s="131"/>
      <c r="V716" s="131"/>
      <c r="W716" s="131"/>
      <c r="X716" s="131"/>
      <c r="Y716" s="131"/>
      <c r="Z716" s="131"/>
      <c r="AA716" s="131"/>
      <c r="AB716" s="131"/>
      <c r="AC716" s="131"/>
      <c r="AD716" s="131"/>
      <c r="AE716" s="131"/>
      <c r="AF716" s="131"/>
      <c r="AG716" s="131"/>
      <c r="AH716" s="131"/>
      <c r="AI716" s="131"/>
      <c r="AJ716" s="131"/>
      <c r="AK716" s="131"/>
      <c r="AL716" s="131"/>
      <c r="AM716" s="131"/>
      <c r="AN716" s="131"/>
    </row>
    <row r="717" ht="11.25" customHeight="1">
      <c r="A717" s="131"/>
      <c r="B717" s="131"/>
      <c r="C717" s="131"/>
      <c r="D717" s="131"/>
      <c r="E717" s="131"/>
      <c r="F717" s="131"/>
      <c r="G717" s="131"/>
      <c r="H717" s="131"/>
      <c r="I717" s="131"/>
      <c r="J717" s="131"/>
      <c r="K717" s="131"/>
      <c r="L717" s="131"/>
      <c r="M717" s="131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1"/>
      <c r="Z717" s="131"/>
      <c r="AA717" s="131"/>
      <c r="AB717" s="131"/>
      <c r="AC717" s="131"/>
      <c r="AD717" s="131"/>
      <c r="AE717" s="131"/>
      <c r="AF717" s="131"/>
      <c r="AG717" s="131"/>
      <c r="AH717" s="131"/>
      <c r="AI717" s="131"/>
      <c r="AJ717" s="131"/>
      <c r="AK717" s="131"/>
      <c r="AL717" s="131"/>
      <c r="AM717" s="131"/>
      <c r="AN717" s="131"/>
    </row>
    <row r="718" ht="11.25" customHeight="1">
      <c r="A718" s="131"/>
      <c r="B718" s="131"/>
      <c r="C718" s="131"/>
      <c r="D718" s="131"/>
      <c r="E718" s="131"/>
      <c r="F718" s="131"/>
      <c r="G718" s="131"/>
      <c r="H718" s="131"/>
      <c r="I718" s="131"/>
      <c r="J718" s="131"/>
      <c r="K718" s="131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1"/>
      <c r="Z718" s="131"/>
      <c r="AA718" s="131"/>
      <c r="AB718" s="131"/>
      <c r="AC718" s="131"/>
      <c r="AD718" s="131"/>
      <c r="AE718" s="131"/>
      <c r="AF718" s="131"/>
      <c r="AG718" s="131"/>
      <c r="AH718" s="131"/>
      <c r="AI718" s="131"/>
      <c r="AJ718" s="131"/>
      <c r="AK718" s="131"/>
      <c r="AL718" s="131"/>
      <c r="AM718" s="131"/>
      <c r="AN718" s="131"/>
    </row>
    <row r="719" ht="11.25" customHeight="1">
      <c r="A719" s="131"/>
      <c r="B719" s="131"/>
      <c r="C719" s="131"/>
      <c r="D719" s="131"/>
      <c r="E719" s="131"/>
      <c r="F719" s="131"/>
      <c r="G719" s="131"/>
      <c r="H719" s="131"/>
      <c r="I719" s="131"/>
      <c r="J719" s="131"/>
      <c r="K719" s="131"/>
      <c r="L719" s="131"/>
      <c r="M719" s="131"/>
      <c r="N719" s="131"/>
      <c r="O719" s="131"/>
      <c r="P719" s="131"/>
      <c r="Q719" s="131"/>
      <c r="R719" s="131"/>
      <c r="S719" s="131"/>
      <c r="T719" s="131"/>
      <c r="U719" s="131"/>
      <c r="V719" s="131"/>
      <c r="W719" s="131"/>
      <c r="X719" s="131"/>
      <c r="Y719" s="131"/>
      <c r="Z719" s="131"/>
      <c r="AA719" s="131"/>
      <c r="AB719" s="131"/>
      <c r="AC719" s="131"/>
      <c r="AD719" s="131"/>
      <c r="AE719" s="131"/>
      <c r="AF719" s="131"/>
      <c r="AG719" s="131"/>
      <c r="AH719" s="131"/>
      <c r="AI719" s="131"/>
      <c r="AJ719" s="131"/>
      <c r="AK719" s="131"/>
      <c r="AL719" s="131"/>
      <c r="AM719" s="131"/>
      <c r="AN719" s="131"/>
    </row>
    <row r="720" ht="11.25" customHeight="1">
      <c r="A720" s="131"/>
      <c r="B720" s="131"/>
      <c r="C720" s="131"/>
      <c r="D720" s="131"/>
      <c r="E720" s="131"/>
      <c r="F720" s="131"/>
      <c r="G720" s="131"/>
      <c r="H720" s="131"/>
      <c r="I720" s="131"/>
      <c r="J720" s="131"/>
      <c r="K720" s="131"/>
      <c r="L720" s="131"/>
      <c r="M720" s="131"/>
      <c r="N720" s="131"/>
      <c r="O720" s="131"/>
      <c r="P720" s="131"/>
      <c r="Q720" s="131"/>
      <c r="R720" s="131"/>
      <c r="S720" s="131"/>
      <c r="T720" s="131"/>
      <c r="U720" s="131"/>
      <c r="V720" s="131"/>
      <c r="W720" s="131"/>
      <c r="X720" s="131"/>
      <c r="Y720" s="131"/>
      <c r="Z720" s="131"/>
      <c r="AA720" s="131"/>
      <c r="AB720" s="131"/>
      <c r="AC720" s="131"/>
      <c r="AD720" s="131"/>
      <c r="AE720" s="131"/>
      <c r="AF720" s="131"/>
      <c r="AG720" s="131"/>
      <c r="AH720" s="131"/>
      <c r="AI720" s="131"/>
      <c r="AJ720" s="131"/>
      <c r="AK720" s="131"/>
      <c r="AL720" s="131"/>
      <c r="AM720" s="131"/>
      <c r="AN720" s="131"/>
    </row>
    <row r="721" ht="11.25" customHeight="1">
      <c r="A721" s="131"/>
      <c r="B721" s="131"/>
      <c r="C721" s="131"/>
      <c r="D721" s="131"/>
      <c r="E721" s="131"/>
      <c r="F721" s="131"/>
      <c r="G721" s="131"/>
      <c r="H721" s="131"/>
      <c r="I721" s="131"/>
      <c r="J721" s="131"/>
      <c r="K721" s="131"/>
      <c r="L721" s="131"/>
      <c r="M721" s="131"/>
      <c r="N721" s="131"/>
      <c r="O721" s="131"/>
      <c r="P721" s="131"/>
      <c r="Q721" s="131"/>
      <c r="R721" s="131"/>
      <c r="S721" s="131"/>
      <c r="T721" s="131"/>
      <c r="U721" s="131"/>
      <c r="V721" s="131"/>
      <c r="W721" s="131"/>
      <c r="X721" s="131"/>
      <c r="Y721" s="131"/>
      <c r="Z721" s="131"/>
      <c r="AA721" s="131"/>
      <c r="AB721" s="131"/>
      <c r="AC721" s="131"/>
      <c r="AD721" s="131"/>
      <c r="AE721" s="131"/>
      <c r="AF721" s="131"/>
      <c r="AG721" s="131"/>
      <c r="AH721" s="131"/>
      <c r="AI721" s="131"/>
      <c r="AJ721" s="131"/>
      <c r="AK721" s="131"/>
      <c r="AL721" s="131"/>
      <c r="AM721" s="131"/>
      <c r="AN721" s="131"/>
    </row>
    <row r="722" ht="11.25" customHeight="1">
      <c r="A722" s="131"/>
      <c r="B722" s="131"/>
      <c r="C722" s="131"/>
      <c r="D722" s="131"/>
      <c r="E722" s="131"/>
      <c r="F722" s="131"/>
      <c r="G722" s="131"/>
      <c r="H722" s="131"/>
      <c r="I722" s="131"/>
      <c r="J722" s="131"/>
      <c r="K722" s="131"/>
      <c r="L722" s="131"/>
      <c r="M722" s="131"/>
      <c r="N722" s="131"/>
      <c r="O722" s="131"/>
      <c r="P722" s="131"/>
      <c r="Q722" s="131"/>
      <c r="R722" s="131"/>
      <c r="S722" s="131"/>
      <c r="T722" s="131"/>
      <c r="U722" s="131"/>
      <c r="V722" s="131"/>
      <c r="W722" s="131"/>
      <c r="X722" s="131"/>
      <c r="Y722" s="131"/>
      <c r="Z722" s="131"/>
      <c r="AA722" s="131"/>
      <c r="AB722" s="131"/>
      <c r="AC722" s="131"/>
      <c r="AD722" s="131"/>
      <c r="AE722" s="131"/>
      <c r="AF722" s="131"/>
      <c r="AG722" s="131"/>
      <c r="AH722" s="131"/>
      <c r="AI722" s="131"/>
      <c r="AJ722" s="131"/>
      <c r="AK722" s="131"/>
      <c r="AL722" s="131"/>
      <c r="AM722" s="131"/>
      <c r="AN722" s="131"/>
    </row>
    <row r="723" ht="11.25" customHeight="1">
      <c r="A723" s="131"/>
      <c r="B723" s="131"/>
      <c r="C723" s="131"/>
      <c r="D723" s="131"/>
      <c r="E723" s="131"/>
      <c r="F723" s="131"/>
      <c r="G723" s="131"/>
      <c r="H723" s="131"/>
      <c r="I723" s="131"/>
      <c r="J723" s="131"/>
      <c r="K723" s="131"/>
      <c r="L723" s="131"/>
      <c r="M723" s="131"/>
      <c r="N723" s="131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  <c r="Y723" s="131"/>
      <c r="Z723" s="131"/>
      <c r="AA723" s="131"/>
      <c r="AB723" s="131"/>
      <c r="AC723" s="131"/>
      <c r="AD723" s="131"/>
      <c r="AE723" s="131"/>
      <c r="AF723" s="131"/>
      <c r="AG723" s="131"/>
      <c r="AH723" s="131"/>
      <c r="AI723" s="131"/>
      <c r="AJ723" s="131"/>
      <c r="AK723" s="131"/>
      <c r="AL723" s="131"/>
      <c r="AM723" s="131"/>
      <c r="AN723" s="131"/>
    </row>
    <row r="724" ht="11.25" customHeight="1">
      <c r="A724" s="131"/>
      <c r="B724" s="131"/>
      <c r="C724" s="131"/>
      <c r="D724" s="131"/>
      <c r="E724" s="131"/>
      <c r="F724" s="131"/>
      <c r="G724" s="131"/>
      <c r="H724" s="131"/>
      <c r="I724" s="131"/>
      <c r="J724" s="131"/>
      <c r="K724" s="131"/>
      <c r="L724" s="131"/>
      <c r="M724" s="131"/>
      <c r="N724" s="131"/>
      <c r="O724" s="131"/>
      <c r="P724" s="131"/>
      <c r="Q724" s="131"/>
      <c r="R724" s="131"/>
      <c r="S724" s="131"/>
      <c r="T724" s="131"/>
      <c r="U724" s="131"/>
      <c r="V724" s="131"/>
      <c r="W724" s="131"/>
      <c r="X724" s="131"/>
      <c r="Y724" s="131"/>
      <c r="Z724" s="131"/>
      <c r="AA724" s="131"/>
      <c r="AB724" s="131"/>
      <c r="AC724" s="131"/>
      <c r="AD724" s="131"/>
      <c r="AE724" s="131"/>
      <c r="AF724" s="131"/>
      <c r="AG724" s="131"/>
      <c r="AH724" s="131"/>
      <c r="AI724" s="131"/>
      <c r="AJ724" s="131"/>
      <c r="AK724" s="131"/>
      <c r="AL724" s="131"/>
      <c r="AM724" s="131"/>
      <c r="AN724" s="131"/>
    </row>
    <row r="725" ht="11.25" customHeight="1">
      <c r="A725" s="131"/>
      <c r="B725" s="131"/>
      <c r="C725" s="131"/>
      <c r="D725" s="131"/>
      <c r="E725" s="131"/>
      <c r="F725" s="131"/>
      <c r="G725" s="131"/>
      <c r="H725" s="131"/>
      <c r="I725" s="131"/>
      <c r="J725" s="131"/>
      <c r="K725" s="131"/>
      <c r="L725" s="131"/>
      <c r="M725" s="131"/>
      <c r="N725" s="131"/>
      <c r="O725" s="131"/>
      <c r="P725" s="131"/>
      <c r="Q725" s="131"/>
      <c r="R725" s="131"/>
      <c r="S725" s="131"/>
      <c r="T725" s="131"/>
      <c r="U725" s="131"/>
      <c r="V725" s="131"/>
      <c r="W725" s="131"/>
      <c r="X725" s="131"/>
      <c r="Y725" s="131"/>
      <c r="Z725" s="131"/>
      <c r="AA725" s="131"/>
      <c r="AB725" s="131"/>
      <c r="AC725" s="131"/>
      <c r="AD725" s="131"/>
      <c r="AE725" s="131"/>
      <c r="AF725" s="131"/>
      <c r="AG725" s="131"/>
      <c r="AH725" s="131"/>
      <c r="AI725" s="131"/>
      <c r="AJ725" s="131"/>
      <c r="AK725" s="131"/>
      <c r="AL725" s="131"/>
      <c r="AM725" s="131"/>
      <c r="AN725" s="131"/>
    </row>
    <row r="726" ht="11.25" customHeight="1">
      <c r="A726" s="131"/>
      <c r="B726" s="131"/>
      <c r="C726" s="131"/>
      <c r="D726" s="131"/>
      <c r="E726" s="131"/>
      <c r="F726" s="131"/>
      <c r="G726" s="131"/>
      <c r="H726" s="131"/>
      <c r="I726" s="131"/>
      <c r="J726" s="131"/>
      <c r="K726" s="131"/>
      <c r="L726" s="131"/>
      <c r="M726" s="131"/>
      <c r="N726" s="131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  <c r="Y726" s="131"/>
      <c r="Z726" s="131"/>
      <c r="AA726" s="131"/>
      <c r="AB726" s="131"/>
      <c r="AC726" s="131"/>
      <c r="AD726" s="131"/>
      <c r="AE726" s="131"/>
      <c r="AF726" s="131"/>
      <c r="AG726" s="131"/>
      <c r="AH726" s="131"/>
      <c r="AI726" s="131"/>
      <c r="AJ726" s="131"/>
      <c r="AK726" s="131"/>
      <c r="AL726" s="131"/>
      <c r="AM726" s="131"/>
      <c r="AN726" s="131"/>
    </row>
    <row r="727" ht="11.25" customHeight="1">
      <c r="A727" s="131"/>
      <c r="B727" s="131"/>
      <c r="C727" s="131"/>
      <c r="D727" s="131"/>
      <c r="E727" s="131"/>
      <c r="F727" s="131"/>
      <c r="G727" s="131"/>
      <c r="H727" s="131"/>
      <c r="I727" s="131"/>
      <c r="J727" s="131"/>
      <c r="K727" s="131"/>
      <c r="L727" s="131"/>
      <c r="M727" s="131"/>
      <c r="N727" s="131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1"/>
      <c r="Z727" s="131"/>
      <c r="AA727" s="131"/>
      <c r="AB727" s="131"/>
      <c r="AC727" s="131"/>
      <c r="AD727" s="131"/>
      <c r="AE727" s="131"/>
      <c r="AF727" s="131"/>
      <c r="AG727" s="131"/>
      <c r="AH727" s="131"/>
      <c r="AI727" s="131"/>
      <c r="AJ727" s="131"/>
      <c r="AK727" s="131"/>
      <c r="AL727" s="131"/>
      <c r="AM727" s="131"/>
      <c r="AN727" s="131"/>
    </row>
    <row r="728" ht="11.25" customHeight="1">
      <c r="A728" s="131"/>
      <c r="B728" s="131"/>
      <c r="C728" s="131"/>
      <c r="D728" s="131"/>
      <c r="E728" s="131"/>
      <c r="F728" s="131"/>
      <c r="G728" s="131"/>
      <c r="H728" s="131"/>
      <c r="I728" s="131"/>
      <c r="J728" s="131"/>
      <c r="K728" s="131"/>
      <c r="L728" s="131"/>
      <c r="M728" s="131"/>
      <c r="N728" s="131"/>
      <c r="O728" s="131"/>
      <c r="P728" s="131"/>
      <c r="Q728" s="131"/>
      <c r="R728" s="131"/>
      <c r="S728" s="131"/>
      <c r="T728" s="131"/>
      <c r="U728" s="131"/>
      <c r="V728" s="131"/>
      <c r="W728" s="131"/>
      <c r="X728" s="131"/>
      <c r="Y728" s="131"/>
      <c r="Z728" s="131"/>
      <c r="AA728" s="131"/>
      <c r="AB728" s="131"/>
      <c r="AC728" s="131"/>
      <c r="AD728" s="131"/>
      <c r="AE728" s="131"/>
      <c r="AF728" s="131"/>
      <c r="AG728" s="131"/>
      <c r="AH728" s="131"/>
      <c r="AI728" s="131"/>
      <c r="AJ728" s="131"/>
      <c r="AK728" s="131"/>
      <c r="AL728" s="131"/>
      <c r="AM728" s="131"/>
      <c r="AN728" s="131"/>
    </row>
    <row r="729" ht="11.25" customHeight="1">
      <c r="A729" s="131"/>
      <c r="B729" s="131"/>
      <c r="C729" s="131"/>
      <c r="D729" s="131"/>
      <c r="E729" s="131"/>
      <c r="F729" s="131"/>
      <c r="G729" s="131"/>
      <c r="H729" s="131"/>
      <c r="I729" s="131"/>
      <c r="J729" s="131"/>
      <c r="K729" s="131"/>
      <c r="L729" s="131"/>
      <c r="M729" s="131"/>
      <c r="N729" s="131"/>
      <c r="O729" s="131"/>
      <c r="P729" s="131"/>
      <c r="Q729" s="131"/>
      <c r="R729" s="131"/>
      <c r="S729" s="131"/>
      <c r="T729" s="131"/>
      <c r="U729" s="131"/>
      <c r="V729" s="131"/>
      <c r="W729" s="131"/>
      <c r="X729" s="131"/>
      <c r="Y729" s="131"/>
      <c r="Z729" s="131"/>
      <c r="AA729" s="131"/>
      <c r="AB729" s="131"/>
      <c r="AC729" s="131"/>
      <c r="AD729" s="131"/>
      <c r="AE729" s="131"/>
      <c r="AF729" s="131"/>
      <c r="AG729" s="131"/>
      <c r="AH729" s="131"/>
      <c r="AI729" s="131"/>
      <c r="AJ729" s="131"/>
      <c r="AK729" s="131"/>
      <c r="AL729" s="131"/>
      <c r="AM729" s="131"/>
      <c r="AN729" s="131"/>
    </row>
    <row r="730" ht="11.25" customHeight="1">
      <c r="A730" s="131"/>
      <c r="B730" s="131"/>
      <c r="C730" s="131"/>
      <c r="D730" s="131"/>
      <c r="E730" s="131"/>
      <c r="F730" s="131"/>
      <c r="G730" s="131"/>
      <c r="H730" s="131"/>
      <c r="I730" s="131"/>
      <c r="J730" s="131"/>
      <c r="K730" s="131"/>
      <c r="L730" s="131"/>
      <c r="M730" s="131"/>
      <c r="N730" s="131"/>
      <c r="O730" s="131"/>
      <c r="P730" s="131"/>
      <c r="Q730" s="131"/>
      <c r="R730" s="131"/>
      <c r="S730" s="131"/>
      <c r="T730" s="131"/>
      <c r="U730" s="131"/>
      <c r="V730" s="131"/>
      <c r="W730" s="131"/>
      <c r="X730" s="131"/>
      <c r="Y730" s="131"/>
      <c r="Z730" s="131"/>
      <c r="AA730" s="131"/>
      <c r="AB730" s="131"/>
      <c r="AC730" s="131"/>
      <c r="AD730" s="131"/>
      <c r="AE730" s="131"/>
      <c r="AF730" s="131"/>
      <c r="AG730" s="131"/>
      <c r="AH730" s="131"/>
      <c r="AI730" s="131"/>
      <c r="AJ730" s="131"/>
      <c r="AK730" s="131"/>
      <c r="AL730" s="131"/>
      <c r="AM730" s="131"/>
      <c r="AN730" s="131"/>
    </row>
    <row r="731" ht="11.25" customHeight="1">
      <c r="A731" s="131"/>
      <c r="B731" s="131"/>
      <c r="C731" s="131"/>
      <c r="D731" s="131"/>
      <c r="E731" s="131"/>
      <c r="F731" s="131"/>
      <c r="G731" s="131"/>
      <c r="H731" s="131"/>
      <c r="I731" s="131"/>
      <c r="J731" s="131"/>
      <c r="K731" s="131"/>
      <c r="L731" s="131"/>
      <c r="M731" s="131"/>
      <c r="N731" s="131"/>
      <c r="O731" s="131"/>
      <c r="P731" s="131"/>
      <c r="Q731" s="131"/>
      <c r="R731" s="131"/>
      <c r="S731" s="131"/>
      <c r="T731" s="131"/>
      <c r="U731" s="131"/>
      <c r="V731" s="131"/>
      <c r="W731" s="131"/>
      <c r="X731" s="131"/>
      <c r="Y731" s="131"/>
      <c r="Z731" s="131"/>
      <c r="AA731" s="131"/>
      <c r="AB731" s="131"/>
      <c r="AC731" s="131"/>
      <c r="AD731" s="131"/>
      <c r="AE731" s="131"/>
      <c r="AF731" s="131"/>
      <c r="AG731" s="131"/>
      <c r="AH731" s="131"/>
      <c r="AI731" s="131"/>
      <c r="AJ731" s="131"/>
      <c r="AK731" s="131"/>
      <c r="AL731" s="131"/>
      <c r="AM731" s="131"/>
      <c r="AN731" s="131"/>
    </row>
    <row r="732" ht="11.25" customHeight="1">
      <c r="A732" s="131"/>
      <c r="B732" s="131"/>
      <c r="C732" s="131"/>
      <c r="D732" s="131"/>
      <c r="E732" s="131"/>
      <c r="F732" s="131"/>
      <c r="G732" s="131"/>
      <c r="H732" s="131"/>
      <c r="I732" s="131"/>
      <c r="J732" s="131"/>
      <c r="K732" s="131"/>
      <c r="L732" s="131"/>
      <c r="M732" s="131"/>
      <c r="N732" s="131"/>
      <c r="O732" s="131"/>
      <c r="P732" s="131"/>
      <c r="Q732" s="131"/>
      <c r="R732" s="131"/>
      <c r="S732" s="131"/>
      <c r="T732" s="131"/>
      <c r="U732" s="131"/>
      <c r="V732" s="131"/>
      <c r="W732" s="131"/>
      <c r="X732" s="131"/>
      <c r="Y732" s="131"/>
      <c r="Z732" s="131"/>
      <c r="AA732" s="131"/>
      <c r="AB732" s="131"/>
      <c r="AC732" s="131"/>
      <c r="AD732" s="131"/>
      <c r="AE732" s="131"/>
      <c r="AF732" s="131"/>
      <c r="AG732" s="131"/>
      <c r="AH732" s="131"/>
      <c r="AI732" s="131"/>
      <c r="AJ732" s="131"/>
      <c r="AK732" s="131"/>
      <c r="AL732" s="131"/>
      <c r="AM732" s="131"/>
      <c r="AN732" s="131"/>
    </row>
    <row r="733" ht="11.25" customHeight="1">
      <c r="A733" s="131"/>
      <c r="B733" s="131"/>
      <c r="C733" s="131"/>
      <c r="D733" s="131"/>
      <c r="E733" s="131"/>
      <c r="F733" s="131"/>
      <c r="G733" s="131"/>
      <c r="H733" s="131"/>
      <c r="I733" s="131"/>
      <c r="J733" s="131"/>
      <c r="K733" s="131"/>
      <c r="L733" s="131"/>
      <c r="M733" s="131"/>
      <c r="N733" s="131"/>
      <c r="O733" s="131"/>
      <c r="P733" s="131"/>
      <c r="Q733" s="131"/>
      <c r="R733" s="131"/>
      <c r="S733" s="131"/>
      <c r="T733" s="131"/>
      <c r="U733" s="131"/>
      <c r="V733" s="131"/>
      <c r="W733" s="131"/>
      <c r="X733" s="131"/>
      <c r="Y733" s="131"/>
      <c r="Z733" s="131"/>
      <c r="AA733" s="131"/>
      <c r="AB733" s="131"/>
      <c r="AC733" s="131"/>
      <c r="AD733" s="131"/>
      <c r="AE733" s="131"/>
      <c r="AF733" s="131"/>
      <c r="AG733" s="131"/>
      <c r="AH733" s="131"/>
      <c r="AI733" s="131"/>
      <c r="AJ733" s="131"/>
      <c r="AK733" s="131"/>
      <c r="AL733" s="131"/>
      <c r="AM733" s="131"/>
      <c r="AN733" s="131"/>
    </row>
    <row r="734" ht="11.25" customHeight="1">
      <c r="A734" s="131"/>
      <c r="B734" s="131"/>
      <c r="C734" s="131"/>
      <c r="D734" s="131"/>
      <c r="E734" s="131"/>
      <c r="F734" s="131"/>
      <c r="G734" s="131"/>
      <c r="H734" s="131"/>
      <c r="I734" s="131"/>
      <c r="J734" s="131"/>
      <c r="K734" s="131"/>
      <c r="L734" s="131"/>
      <c r="M734" s="131"/>
      <c r="N734" s="131"/>
      <c r="O734" s="131"/>
      <c r="P734" s="131"/>
      <c r="Q734" s="131"/>
      <c r="R734" s="131"/>
      <c r="S734" s="131"/>
      <c r="T734" s="131"/>
      <c r="U734" s="131"/>
      <c r="V734" s="131"/>
      <c r="W734" s="131"/>
      <c r="X734" s="131"/>
      <c r="Y734" s="131"/>
      <c r="Z734" s="131"/>
      <c r="AA734" s="131"/>
      <c r="AB734" s="131"/>
      <c r="AC734" s="131"/>
      <c r="AD734" s="131"/>
      <c r="AE734" s="131"/>
      <c r="AF734" s="131"/>
      <c r="AG734" s="131"/>
      <c r="AH734" s="131"/>
      <c r="AI734" s="131"/>
      <c r="AJ734" s="131"/>
      <c r="AK734" s="131"/>
      <c r="AL734" s="131"/>
      <c r="AM734" s="131"/>
      <c r="AN734" s="131"/>
    </row>
    <row r="735" ht="11.25" customHeight="1">
      <c r="A735" s="131"/>
      <c r="B735" s="131"/>
      <c r="C735" s="131"/>
      <c r="D735" s="131"/>
      <c r="E735" s="131"/>
      <c r="F735" s="131"/>
      <c r="G735" s="131"/>
      <c r="H735" s="131"/>
      <c r="I735" s="131"/>
      <c r="J735" s="131"/>
      <c r="K735" s="131"/>
      <c r="L735" s="131"/>
      <c r="M735" s="131"/>
      <c r="N735" s="131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  <c r="Y735" s="131"/>
      <c r="Z735" s="131"/>
      <c r="AA735" s="131"/>
      <c r="AB735" s="131"/>
      <c r="AC735" s="131"/>
      <c r="AD735" s="131"/>
      <c r="AE735" s="131"/>
      <c r="AF735" s="131"/>
      <c r="AG735" s="131"/>
      <c r="AH735" s="131"/>
      <c r="AI735" s="131"/>
      <c r="AJ735" s="131"/>
      <c r="AK735" s="131"/>
      <c r="AL735" s="131"/>
      <c r="AM735" s="131"/>
      <c r="AN735" s="131"/>
    </row>
    <row r="736" ht="11.25" customHeight="1">
      <c r="A736" s="131"/>
      <c r="B736" s="131"/>
      <c r="C736" s="131"/>
      <c r="D736" s="131"/>
      <c r="E736" s="131"/>
      <c r="F736" s="131"/>
      <c r="G736" s="131"/>
      <c r="H736" s="131"/>
      <c r="I736" s="131"/>
      <c r="J736" s="131"/>
      <c r="K736" s="131"/>
      <c r="L736" s="131"/>
      <c r="M736" s="131"/>
      <c r="N736" s="131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  <c r="Y736" s="131"/>
      <c r="Z736" s="131"/>
      <c r="AA736" s="131"/>
      <c r="AB736" s="131"/>
      <c r="AC736" s="131"/>
      <c r="AD736" s="131"/>
      <c r="AE736" s="131"/>
      <c r="AF736" s="131"/>
      <c r="AG736" s="131"/>
      <c r="AH736" s="131"/>
      <c r="AI736" s="131"/>
      <c r="AJ736" s="131"/>
      <c r="AK736" s="131"/>
      <c r="AL736" s="131"/>
      <c r="AM736" s="131"/>
      <c r="AN736" s="131"/>
    </row>
    <row r="737" ht="11.25" customHeight="1">
      <c r="A737" s="131"/>
      <c r="B737" s="131"/>
      <c r="C737" s="131"/>
      <c r="D737" s="131"/>
      <c r="E737" s="131"/>
      <c r="F737" s="131"/>
      <c r="G737" s="131"/>
      <c r="H737" s="131"/>
      <c r="I737" s="131"/>
      <c r="J737" s="131"/>
      <c r="K737" s="131"/>
      <c r="L737" s="131"/>
      <c r="M737" s="131"/>
      <c r="N737" s="131"/>
      <c r="O737" s="131"/>
      <c r="P737" s="131"/>
      <c r="Q737" s="131"/>
      <c r="R737" s="131"/>
      <c r="S737" s="131"/>
      <c r="T737" s="131"/>
      <c r="U737" s="131"/>
      <c r="V737" s="131"/>
      <c r="W737" s="131"/>
      <c r="X737" s="131"/>
      <c r="Y737" s="131"/>
      <c r="Z737" s="131"/>
      <c r="AA737" s="131"/>
      <c r="AB737" s="131"/>
      <c r="AC737" s="131"/>
      <c r="AD737" s="131"/>
      <c r="AE737" s="131"/>
      <c r="AF737" s="131"/>
      <c r="AG737" s="131"/>
      <c r="AH737" s="131"/>
      <c r="AI737" s="131"/>
      <c r="AJ737" s="131"/>
      <c r="AK737" s="131"/>
      <c r="AL737" s="131"/>
      <c r="AM737" s="131"/>
      <c r="AN737" s="131"/>
    </row>
    <row r="738" ht="11.25" customHeight="1">
      <c r="A738" s="131"/>
      <c r="B738" s="131"/>
      <c r="C738" s="131"/>
      <c r="D738" s="131"/>
      <c r="E738" s="131"/>
      <c r="F738" s="131"/>
      <c r="G738" s="131"/>
      <c r="H738" s="131"/>
      <c r="I738" s="131"/>
      <c r="J738" s="131"/>
      <c r="K738" s="131"/>
      <c r="L738" s="131"/>
      <c r="M738" s="131"/>
      <c r="N738" s="131"/>
      <c r="O738" s="131"/>
      <c r="P738" s="131"/>
      <c r="Q738" s="131"/>
      <c r="R738" s="131"/>
      <c r="S738" s="131"/>
      <c r="T738" s="131"/>
      <c r="U738" s="131"/>
      <c r="V738" s="131"/>
      <c r="W738" s="131"/>
      <c r="X738" s="131"/>
      <c r="Y738" s="131"/>
      <c r="Z738" s="131"/>
      <c r="AA738" s="131"/>
      <c r="AB738" s="131"/>
      <c r="AC738" s="131"/>
      <c r="AD738" s="131"/>
      <c r="AE738" s="131"/>
      <c r="AF738" s="131"/>
      <c r="AG738" s="131"/>
      <c r="AH738" s="131"/>
      <c r="AI738" s="131"/>
      <c r="AJ738" s="131"/>
      <c r="AK738" s="131"/>
      <c r="AL738" s="131"/>
      <c r="AM738" s="131"/>
      <c r="AN738" s="131"/>
    </row>
    <row r="739" ht="11.25" customHeight="1">
      <c r="A739" s="131"/>
      <c r="B739" s="131"/>
      <c r="C739" s="131"/>
      <c r="D739" s="131"/>
      <c r="E739" s="131"/>
      <c r="F739" s="131"/>
      <c r="G739" s="131"/>
      <c r="H739" s="131"/>
      <c r="I739" s="131"/>
      <c r="J739" s="131"/>
      <c r="K739" s="131"/>
      <c r="L739" s="131"/>
      <c r="M739" s="131"/>
      <c r="N739" s="131"/>
      <c r="O739" s="131"/>
      <c r="P739" s="131"/>
      <c r="Q739" s="131"/>
      <c r="R739" s="131"/>
      <c r="S739" s="131"/>
      <c r="T739" s="131"/>
      <c r="U739" s="131"/>
      <c r="V739" s="131"/>
      <c r="W739" s="131"/>
      <c r="X739" s="131"/>
      <c r="Y739" s="131"/>
      <c r="Z739" s="131"/>
      <c r="AA739" s="131"/>
      <c r="AB739" s="131"/>
      <c r="AC739" s="131"/>
      <c r="AD739" s="131"/>
      <c r="AE739" s="131"/>
      <c r="AF739" s="131"/>
      <c r="AG739" s="131"/>
      <c r="AH739" s="131"/>
      <c r="AI739" s="131"/>
      <c r="AJ739" s="131"/>
      <c r="AK739" s="131"/>
      <c r="AL739" s="131"/>
      <c r="AM739" s="131"/>
      <c r="AN739" s="131"/>
    </row>
    <row r="740" ht="11.25" customHeight="1">
      <c r="A740" s="131"/>
      <c r="B740" s="131"/>
      <c r="C740" s="131"/>
      <c r="D740" s="131"/>
      <c r="E740" s="131"/>
      <c r="F740" s="131"/>
      <c r="G740" s="131"/>
      <c r="H740" s="131"/>
      <c r="I740" s="131"/>
      <c r="J740" s="131"/>
      <c r="K740" s="131"/>
      <c r="L740" s="131"/>
      <c r="M740" s="131"/>
      <c r="N740" s="131"/>
      <c r="O740" s="131"/>
      <c r="P740" s="131"/>
      <c r="Q740" s="131"/>
      <c r="R740" s="131"/>
      <c r="S740" s="131"/>
      <c r="T740" s="131"/>
      <c r="U740" s="131"/>
      <c r="V740" s="131"/>
      <c r="W740" s="131"/>
      <c r="X740" s="131"/>
      <c r="Y740" s="131"/>
      <c r="Z740" s="131"/>
      <c r="AA740" s="131"/>
      <c r="AB740" s="131"/>
      <c r="AC740" s="131"/>
      <c r="AD740" s="131"/>
      <c r="AE740" s="131"/>
      <c r="AF740" s="131"/>
      <c r="AG740" s="131"/>
      <c r="AH740" s="131"/>
      <c r="AI740" s="131"/>
      <c r="AJ740" s="131"/>
      <c r="AK740" s="131"/>
      <c r="AL740" s="131"/>
      <c r="AM740" s="131"/>
      <c r="AN740" s="131"/>
    </row>
    <row r="741" ht="11.25" customHeight="1">
      <c r="A741" s="131"/>
      <c r="B741" s="131"/>
      <c r="C741" s="131"/>
      <c r="D741" s="131"/>
      <c r="E741" s="131"/>
      <c r="F741" s="131"/>
      <c r="G741" s="131"/>
      <c r="H741" s="131"/>
      <c r="I741" s="131"/>
      <c r="J741" s="131"/>
      <c r="K741" s="131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1"/>
      <c r="Z741" s="131"/>
      <c r="AA741" s="131"/>
      <c r="AB741" s="131"/>
      <c r="AC741" s="131"/>
      <c r="AD741" s="131"/>
      <c r="AE741" s="131"/>
      <c r="AF741" s="131"/>
      <c r="AG741" s="131"/>
      <c r="AH741" s="131"/>
      <c r="AI741" s="131"/>
      <c r="AJ741" s="131"/>
      <c r="AK741" s="131"/>
      <c r="AL741" s="131"/>
      <c r="AM741" s="131"/>
      <c r="AN741" s="131"/>
    </row>
    <row r="742" ht="11.25" customHeight="1">
      <c r="A742" s="131"/>
      <c r="B742" s="131"/>
      <c r="C742" s="131"/>
      <c r="D742" s="131"/>
      <c r="E742" s="131"/>
      <c r="F742" s="131"/>
      <c r="G742" s="131"/>
      <c r="H742" s="131"/>
      <c r="I742" s="131"/>
      <c r="J742" s="131"/>
      <c r="K742" s="131"/>
      <c r="L742" s="131"/>
      <c r="M742" s="131"/>
      <c r="N742" s="131"/>
      <c r="O742" s="131"/>
      <c r="P742" s="131"/>
      <c r="Q742" s="131"/>
      <c r="R742" s="131"/>
      <c r="S742" s="131"/>
      <c r="T742" s="131"/>
      <c r="U742" s="131"/>
      <c r="V742" s="131"/>
      <c r="W742" s="131"/>
      <c r="X742" s="131"/>
      <c r="Y742" s="131"/>
      <c r="Z742" s="131"/>
      <c r="AA742" s="131"/>
      <c r="AB742" s="131"/>
      <c r="AC742" s="131"/>
      <c r="AD742" s="131"/>
      <c r="AE742" s="131"/>
      <c r="AF742" s="131"/>
      <c r="AG742" s="131"/>
      <c r="AH742" s="131"/>
      <c r="AI742" s="131"/>
      <c r="AJ742" s="131"/>
      <c r="AK742" s="131"/>
      <c r="AL742" s="131"/>
      <c r="AM742" s="131"/>
      <c r="AN742" s="131"/>
    </row>
    <row r="743" ht="11.25" customHeight="1">
      <c r="A743" s="131"/>
      <c r="B743" s="131"/>
      <c r="C743" s="131"/>
      <c r="D743" s="131"/>
      <c r="E743" s="131"/>
      <c r="F743" s="131"/>
      <c r="G743" s="131"/>
      <c r="H743" s="131"/>
      <c r="I743" s="131"/>
      <c r="J743" s="131"/>
      <c r="K743" s="131"/>
      <c r="L743" s="131"/>
      <c r="M743" s="131"/>
      <c r="N743" s="131"/>
      <c r="O743" s="131"/>
      <c r="P743" s="131"/>
      <c r="Q743" s="131"/>
      <c r="R743" s="131"/>
      <c r="S743" s="131"/>
      <c r="T743" s="131"/>
      <c r="U743" s="131"/>
      <c r="V743" s="131"/>
      <c r="W743" s="131"/>
      <c r="X743" s="131"/>
      <c r="Y743" s="131"/>
      <c r="Z743" s="131"/>
      <c r="AA743" s="131"/>
      <c r="AB743" s="131"/>
      <c r="AC743" s="131"/>
      <c r="AD743" s="131"/>
      <c r="AE743" s="131"/>
      <c r="AF743" s="131"/>
      <c r="AG743" s="131"/>
      <c r="AH743" s="131"/>
      <c r="AI743" s="131"/>
      <c r="AJ743" s="131"/>
      <c r="AK743" s="131"/>
      <c r="AL743" s="131"/>
      <c r="AM743" s="131"/>
      <c r="AN743" s="131"/>
    </row>
    <row r="744" ht="11.25" customHeight="1">
      <c r="A744" s="131"/>
      <c r="B744" s="131"/>
      <c r="C744" s="131"/>
      <c r="D744" s="131"/>
      <c r="E744" s="131"/>
      <c r="F744" s="131"/>
      <c r="G744" s="131"/>
      <c r="H744" s="131"/>
      <c r="I744" s="131"/>
      <c r="J744" s="131"/>
      <c r="K744" s="131"/>
      <c r="L744" s="131"/>
      <c r="M744" s="131"/>
      <c r="N744" s="131"/>
      <c r="O744" s="131"/>
      <c r="P744" s="131"/>
      <c r="Q744" s="131"/>
      <c r="R744" s="131"/>
      <c r="S744" s="131"/>
      <c r="T744" s="131"/>
      <c r="U744" s="131"/>
      <c r="V744" s="131"/>
      <c r="W744" s="131"/>
      <c r="X744" s="131"/>
      <c r="Y744" s="131"/>
      <c r="Z744" s="131"/>
      <c r="AA744" s="131"/>
      <c r="AB744" s="131"/>
      <c r="AC744" s="131"/>
      <c r="AD744" s="131"/>
      <c r="AE744" s="131"/>
      <c r="AF744" s="131"/>
      <c r="AG744" s="131"/>
      <c r="AH744" s="131"/>
      <c r="AI744" s="131"/>
      <c r="AJ744" s="131"/>
      <c r="AK744" s="131"/>
      <c r="AL744" s="131"/>
      <c r="AM744" s="131"/>
      <c r="AN744" s="131"/>
    </row>
    <row r="745" ht="11.25" customHeight="1">
      <c r="A745" s="131"/>
      <c r="B745" s="131"/>
      <c r="C745" s="131"/>
      <c r="D745" s="131"/>
      <c r="E745" s="131"/>
      <c r="F745" s="131"/>
      <c r="G745" s="131"/>
      <c r="H745" s="131"/>
      <c r="I745" s="131"/>
      <c r="J745" s="131"/>
      <c r="K745" s="131"/>
      <c r="L745" s="131"/>
      <c r="M745" s="131"/>
      <c r="N745" s="131"/>
      <c r="O745" s="131"/>
      <c r="P745" s="131"/>
      <c r="Q745" s="131"/>
      <c r="R745" s="131"/>
      <c r="S745" s="131"/>
      <c r="T745" s="131"/>
      <c r="U745" s="131"/>
      <c r="V745" s="131"/>
      <c r="W745" s="131"/>
      <c r="X745" s="131"/>
      <c r="Y745" s="131"/>
      <c r="Z745" s="131"/>
      <c r="AA745" s="131"/>
      <c r="AB745" s="131"/>
      <c r="AC745" s="131"/>
      <c r="AD745" s="131"/>
      <c r="AE745" s="131"/>
      <c r="AF745" s="131"/>
      <c r="AG745" s="131"/>
      <c r="AH745" s="131"/>
      <c r="AI745" s="131"/>
      <c r="AJ745" s="131"/>
      <c r="AK745" s="131"/>
      <c r="AL745" s="131"/>
      <c r="AM745" s="131"/>
      <c r="AN745" s="131"/>
    </row>
    <row r="746" ht="11.25" customHeight="1">
      <c r="A746" s="131"/>
      <c r="B746" s="131"/>
      <c r="C746" s="131"/>
      <c r="D746" s="131"/>
      <c r="E746" s="131"/>
      <c r="F746" s="131"/>
      <c r="G746" s="131"/>
      <c r="H746" s="131"/>
      <c r="I746" s="131"/>
      <c r="J746" s="131"/>
      <c r="K746" s="131"/>
      <c r="L746" s="131"/>
      <c r="M746" s="131"/>
      <c r="N746" s="131"/>
      <c r="O746" s="131"/>
      <c r="P746" s="131"/>
      <c r="Q746" s="131"/>
      <c r="R746" s="131"/>
      <c r="S746" s="131"/>
      <c r="T746" s="131"/>
      <c r="U746" s="131"/>
      <c r="V746" s="131"/>
      <c r="W746" s="131"/>
      <c r="X746" s="131"/>
      <c r="Y746" s="131"/>
      <c r="Z746" s="131"/>
      <c r="AA746" s="131"/>
      <c r="AB746" s="131"/>
      <c r="AC746" s="131"/>
      <c r="AD746" s="131"/>
      <c r="AE746" s="131"/>
      <c r="AF746" s="131"/>
      <c r="AG746" s="131"/>
      <c r="AH746" s="131"/>
      <c r="AI746" s="131"/>
      <c r="AJ746" s="131"/>
      <c r="AK746" s="131"/>
      <c r="AL746" s="131"/>
      <c r="AM746" s="131"/>
      <c r="AN746" s="131"/>
    </row>
    <row r="747" ht="11.25" customHeight="1">
      <c r="A747" s="131"/>
      <c r="B747" s="131"/>
      <c r="C747" s="131"/>
      <c r="D747" s="131"/>
      <c r="E747" s="131"/>
      <c r="F747" s="131"/>
      <c r="G747" s="131"/>
      <c r="H747" s="131"/>
      <c r="I747" s="131"/>
      <c r="J747" s="131"/>
      <c r="K747" s="131"/>
      <c r="L747" s="131"/>
      <c r="M747" s="131"/>
      <c r="N747" s="131"/>
      <c r="O747" s="131"/>
      <c r="P747" s="131"/>
      <c r="Q747" s="131"/>
      <c r="R747" s="131"/>
      <c r="S747" s="131"/>
      <c r="T747" s="131"/>
      <c r="U747" s="131"/>
      <c r="V747" s="131"/>
      <c r="W747" s="131"/>
      <c r="X747" s="131"/>
      <c r="Y747" s="131"/>
      <c r="Z747" s="131"/>
      <c r="AA747" s="131"/>
      <c r="AB747" s="131"/>
      <c r="AC747" s="131"/>
      <c r="AD747" s="131"/>
      <c r="AE747" s="131"/>
      <c r="AF747" s="131"/>
      <c r="AG747" s="131"/>
      <c r="AH747" s="131"/>
      <c r="AI747" s="131"/>
      <c r="AJ747" s="131"/>
      <c r="AK747" s="131"/>
      <c r="AL747" s="131"/>
      <c r="AM747" s="131"/>
      <c r="AN747" s="131"/>
    </row>
    <row r="748" ht="11.25" customHeight="1">
      <c r="A748" s="131"/>
      <c r="B748" s="131"/>
      <c r="C748" s="131"/>
      <c r="D748" s="131"/>
      <c r="E748" s="131"/>
      <c r="F748" s="131"/>
      <c r="G748" s="131"/>
      <c r="H748" s="131"/>
      <c r="I748" s="131"/>
      <c r="J748" s="131"/>
      <c r="K748" s="131"/>
      <c r="L748" s="131"/>
      <c r="M748" s="131"/>
      <c r="N748" s="131"/>
      <c r="O748" s="131"/>
      <c r="P748" s="131"/>
      <c r="Q748" s="131"/>
      <c r="R748" s="131"/>
      <c r="S748" s="131"/>
      <c r="T748" s="131"/>
      <c r="U748" s="131"/>
      <c r="V748" s="131"/>
      <c r="W748" s="131"/>
      <c r="X748" s="131"/>
      <c r="Y748" s="131"/>
      <c r="Z748" s="131"/>
      <c r="AA748" s="131"/>
      <c r="AB748" s="131"/>
      <c r="AC748" s="131"/>
      <c r="AD748" s="131"/>
      <c r="AE748" s="131"/>
      <c r="AF748" s="131"/>
      <c r="AG748" s="131"/>
      <c r="AH748" s="131"/>
      <c r="AI748" s="131"/>
      <c r="AJ748" s="131"/>
      <c r="AK748" s="131"/>
      <c r="AL748" s="131"/>
      <c r="AM748" s="131"/>
      <c r="AN748" s="131"/>
    </row>
    <row r="749" ht="11.25" customHeight="1">
      <c r="A749" s="131"/>
      <c r="B749" s="131"/>
      <c r="C749" s="131"/>
      <c r="D749" s="131"/>
      <c r="E749" s="131"/>
      <c r="F749" s="131"/>
      <c r="G749" s="131"/>
      <c r="H749" s="131"/>
      <c r="I749" s="131"/>
      <c r="J749" s="131"/>
      <c r="K749" s="131"/>
      <c r="L749" s="131"/>
      <c r="M749" s="131"/>
      <c r="N749" s="131"/>
      <c r="O749" s="131"/>
      <c r="P749" s="131"/>
      <c r="Q749" s="131"/>
      <c r="R749" s="131"/>
      <c r="S749" s="131"/>
      <c r="T749" s="131"/>
      <c r="U749" s="131"/>
      <c r="V749" s="131"/>
      <c r="W749" s="131"/>
      <c r="X749" s="131"/>
      <c r="Y749" s="131"/>
      <c r="Z749" s="131"/>
      <c r="AA749" s="131"/>
      <c r="AB749" s="131"/>
      <c r="AC749" s="131"/>
      <c r="AD749" s="131"/>
      <c r="AE749" s="131"/>
      <c r="AF749" s="131"/>
      <c r="AG749" s="131"/>
      <c r="AH749" s="131"/>
      <c r="AI749" s="131"/>
      <c r="AJ749" s="131"/>
      <c r="AK749" s="131"/>
      <c r="AL749" s="131"/>
      <c r="AM749" s="131"/>
      <c r="AN749" s="131"/>
    </row>
    <row r="750" ht="11.25" customHeight="1">
      <c r="A750" s="131"/>
      <c r="B750" s="131"/>
      <c r="C750" s="131"/>
      <c r="D750" s="131"/>
      <c r="E750" s="131"/>
      <c r="F750" s="131"/>
      <c r="G750" s="131"/>
      <c r="H750" s="131"/>
      <c r="I750" s="131"/>
      <c r="J750" s="131"/>
      <c r="K750" s="131"/>
      <c r="L750" s="131"/>
      <c r="M750" s="131"/>
      <c r="N750" s="131"/>
      <c r="O750" s="131"/>
      <c r="P750" s="131"/>
      <c r="Q750" s="131"/>
      <c r="R750" s="131"/>
      <c r="S750" s="131"/>
      <c r="T750" s="131"/>
      <c r="U750" s="131"/>
      <c r="V750" s="131"/>
      <c r="W750" s="131"/>
      <c r="X750" s="131"/>
      <c r="Y750" s="131"/>
      <c r="Z750" s="131"/>
      <c r="AA750" s="131"/>
      <c r="AB750" s="131"/>
      <c r="AC750" s="131"/>
      <c r="AD750" s="131"/>
      <c r="AE750" s="131"/>
      <c r="AF750" s="131"/>
      <c r="AG750" s="131"/>
      <c r="AH750" s="131"/>
      <c r="AI750" s="131"/>
      <c r="AJ750" s="131"/>
      <c r="AK750" s="131"/>
      <c r="AL750" s="131"/>
      <c r="AM750" s="131"/>
      <c r="AN750" s="131"/>
    </row>
    <row r="751" ht="11.25" customHeight="1">
      <c r="A751" s="131"/>
      <c r="B751" s="131"/>
      <c r="C751" s="131"/>
      <c r="D751" s="131"/>
      <c r="E751" s="131"/>
      <c r="F751" s="131"/>
      <c r="G751" s="131"/>
      <c r="H751" s="131"/>
      <c r="I751" s="131"/>
      <c r="J751" s="131"/>
      <c r="K751" s="131"/>
      <c r="L751" s="131"/>
      <c r="M751" s="131"/>
      <c r="N751" s="131"/>
      <c r="O751" s="131"/>
      <c r="P751" s="131"/>
      <c r="Q751" s="131"/>
      <c r="R751" s="131"/>
      <c r="S751" s="131"/>
      <c r="T751" s="131"/>
      <c r="U751" s="131"/>
      <c r="V751" s="131"/>
      <c r="W751" s="131"/>
      <c r="X751" s="131"/>
      <c r="Y751" s="131"/>
      <c r="Z751" s="131"/>
      <c r="AA751" s="131"/>
      <c r="AB751" s="131"/>
      <c r="AC751" s="131"/>
      <c r="AD751" s="131"/>
      <c r="AE751" s="131"/>
      <c r="AF751" s="131"/>
      <c r="AG751" s="131"/>
      <c r="AH751" s="131"/>
      <c r="AI751" s="131"/>
      <c r="AJ751" s="131"/>
      <c r="AK751" s="131"/>
      <c r="AL751" s="131"/>
      <c r="AM751" s="131"/>
      <c r="AN751" s="131"/>
    </row>
    <row r="752" ht="11.25" customHeight="1">
      <c r="A752" s="131"/>
      <c r="B752" s="131"/>
      <c r="C752" s="131"/>
      <c r="D752" s="131"/>
      <c r="E752" s="131"/>
      <c r="F752" s="131"/>
      <c r="G752" s="131"/>
      <c r="H752" s="131"/>
      <c r="I752" s="131"/>
      <c r="J752" s="131"/>
      <c r="K752" s="131"/>
      <c r="L752" s="131"/>
      <c r="M752" s="131"/>
      <c r="N752" s="131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  <c r="Y752" s="131"/>
      <c r="Z752" s="131"/>
      <c r="AA752" s="131"/>
      <c r="AB752" s="131"/>
      <c r="AC752" s="131"/>
      <c r="AD752" s="131"/>
      <c r="AE752" s="131"/>
      <c r="AF752" s="131"/>
      <c r="AG752" s="131"/>
      <c r="AH752" s="131"/>
      <c r="AI752" s="131"/>
      <c r="AJ752" s="131"/>
      <c r="AK752" s="131"/>
      <c r="AL752" s="131"/>
      <c r="AM752" s="131"/>
      <c r="AN752" s="131"/>
    </row>
    <row r="753" ht="11.25" customHeight="1">
      <c r="A753" s="131"/>
      <c r="B753" s="131"/>
      <c r="C753" s="131"/>
      <c r="D753" s="131"/>
      <c r="E753" s="131"/>
      <c r="F753" s="131"/>
      <c r="G753" s="131"/>
      <c r="H753" s="131"/>
      <c r="I753" s="131"/>
      <c r="J753" s="131"/>
      <c r="K753" s="131"/>
      <c r="L753" s="131"/>
      <c r="M753" s="131"/>
      <c r="N753" s="131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  <c r="Y753" s="131"/>
      <c r="Z753" s="131"/>
      <c r="AA753" s="131"/>
      <c r="AB753" s="131"/>
      <c r="AC753" s="131"/>
      <c r="AD753" s="131"/>
      <c r="AE753" s="131"/>
      <c r="AF753" s="131"/>
      <c r="AG753" s="131"/>
      <c r="AH753" s="131"/>
      <c r="AI753" s="131"/>
      <c r="AJ753" s="131"/>
      <c r="AK753" s="131"/>
      <c r="AL753" s="131"/>
      <c r="AM753" s="131"/>
      <c r="AN753" s="131"/>
    </row>
    <row r="754" ht="11.25" customHeight="1">
      <c r="A754" s="131"/>
      <c r="B754" s="131"/>
      <c r="C754" s="131"/>
      <c r="D754" s="131"/>
      <c r="E754" s="131"/>
      <c r="F754" s="131"/>
      <c r="G754" s="131"/>
      <c r="H754" s="131"/>
      <c r="I754" s="131"/>
      <c r="J754" s="131"/>
      <c r="K754" s="131"/>
      <c r="L754" s="131"/>
      <c r="M754" s="131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1"/>
      <c r="Z754" s="131"/>
      <c r="AA754" s="131"/>
      <c r="AB754" s="131"/>
      <c r="AC754" s="131"/>
      <c r="AD754" s="131"/>
      <c r="AE754" s="131"/>
      <c r="AF754" s="131"/>
      <c r="AG754" s="131"/>
      <c r="AH754" s="131"/>
      <c r="AI754" s="131"/>
      <c r="AJ754" s="131"/>
      <c r="AK754" s="131"/>
      <c r="AL754" s="131"/>
      <c r="AM754" s="131"/>
      <c r="AN754" s="131"/>
    </row>
    <row r="755" ht="11.25" customHeight="1">
      <c r="A755" s="131"/>
      <c r="B755" s="131"/>
      <c r="C755" s="131"/>
      <c r="D755" s="131"/>
      <c r="E755" s="131"/>
      <c r="F755" s="131"/>
      <c r="G755" s="131"/>
      <c r="H755" s="131"/>
      <c r="I755" s="131"/>
      <c r="J755" s="131"/>
      <c r="K755" s="131"/>
      <c r="L755" s="131"/>
      <c r="M755" s="131"/>
      <c r="N755" s="131"/>
      <c r="O755" s="131"/>
      <c r="P755" s="131"/>
      <c r="Q755" s="131"/>
      <c r="R755" s="131"/>
      <c r="S755" s="131"/>
      <c r="T755" s="131"/>
      <c r="U755" s="131"/>
      <c r="V755" s="131"/>
      <c r="W755" s="131"/>
      <c r="X755" s="131"/>
      <c r="Y755" s="131"/>
      <c r="Z755" s="131"/>
      <c r="AA755" s="131"/>
      <c r="AB755" s="131"/>
      <c r="AC755" s="131"/>
      <c r="AD755" s="131"/>
      <c r="AE755" s="131"/>
      <c r="AF755" s="131"/>
      <c r="AG755" s="131"/>
      <c r="AH755" s="131"/>
      <c r="AI755" s="131"/>
      <c r="AJ755" s="131"/>
      <c r="AK755" s="131"/>
      <c r="AL755" s="131"/>
      <c r="AM755" s="131"/>
      <c r="AN755" s="131"/>
    </row>
    <row r="756" ht="11.25" customHeight="1">
      <c r="A756" s="131"/>
      <c r="B756" s="131"/>
      <c r="C756" s="131"/>
      <c r="D756" s="131"/>
      <c r="E756" s="131"/>
      <c r="F756" s="131"/>
      <c r="G756" s="131"/>
      <c r="H756" s="131"/>
      <c r="I756" s="131"/>
      <c r="J756" s="131"/>
      <c r="K756" s="131"/>
      <c r="L756" s="131"/>
      <c r="M756" s="131"/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1"/>
      <c r="Z756" s="131"/>
      <c r="AA756" s="131"/>
      <c r="AB756" s="131"/>
      <c r="AC756" s="131"/>
      <c r="AD756" s="131"/>
      <c r="AE756" s="131"/>
      <c r="AF756" s="131"/>
      <c r="AG756" s="131"/>
      <c r="AH756" s="131"/>
      <c r="AI756" s="131"/>
      <c r="AJ756" s="131"/>
      <c r="AK756" s="131"/>
      <c r="AL756" s="131"/>
      <c r="AM756" s="131"/>
      <c r="AN756" s="131"/>
    </row>
    <row r="757" ht="11.25" customHeight="1">
      <c r="A757" s="131"/>
      <c r="B757" s="131"/>
      <c r="C757" s="131"/>
      <c r="D757" s="131"/>
      <c r="E757" s="131"/>
      <c r="F757" s="131"/>
      <c r="G757" s="131"/>
      <c r="H757" s="131"/>
      <c r="I757" s="131"/>
      <c r="J757" s="131"/>
      <c r="K757" s="131"/>
      <c r="L757" s="131"/>
      <c r="M757" s="131"/>
      <c r="N757" s="131"/>
      <c r="O757" s="131"/>
      <c r="P757" s="131"/>
      <c r="Q757" s="131"/>
      <c r="R757" s="131"/>
      <c r="S757" s="131"/>
      <c r="T757" s="131"/>
      <c r="U757" s="131"/>
      <c r="V757" s="131"/>
      <c r="W757" s="131"/>
      <c r="X757" s="131"/>
      <c r="Y757" s="131"/>
      <c r="Z757" s="131"/>
      <c r="AA757" s="131"/>
      <c r="AB757" s="131"/>
      <c r="AC757" s="131"/>
      <c r="AD757" s="131"/>
      <c r="AE757" s="131"/>
      <c r="AF757" s="131"/>
      <c r="AG757" s="131"/>
      <c r="AH757" s="131"/>
      <c r="AI757" s="131"/>
      <c r="AJ757" s="131"/>
      <c r="AK757" s="131"/>
      <c r="AL757" s="131"/>
      <c r="AM757" s="131"/>
      <c r="AN757" s="131"/>
    </row>
    <row r="758" ht="11.25" customHeight="1">
      <c r="A758" s="131"/>
      <c r="B758" s="131"/>
      <c r="C758" s="131"/>
      <c r="D758" s="131"/>
      <c r="E758" s="131"/>
      <c r="F758" s="131"/>
      <c r="G758" s="131"/>
      <c r="H758" s="131"/>
      <c r="I758" s="131"/>
      <c r="J758" s="131"/>
      <c r="K758" s="131"/>
      <c r="L758" s="131"/>
      <c r="M758" s="131"/>
      <c r="N758" s="131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  <c r="Y758" s="131"/>
      <c r="Z758" s="131"/>
      <c r="AA758" s="131"/>
      <c r="AB758" s="131"/>
      <c r="AC758" s="131"/>
      <c r="AD758" s="131"/>
      <c r="AE758" s="131"/>
      <c r="AF758" s="131"/>
      <c r="AG758" s="131"/>
      <c r="AH758" s="131"/>
      <c r="AI758" s="131"/>
      <c r="AJ758" s="131"/>
      <c r="AK758" s="131"/>
      <c r="AL758" s="131"/>
      <c r="AM758" s="131"/>
      <c r="AN758" s="131"/>
    </row>
    <row r="759" ht="11.25" customHeight="1">
      <c r="A759" s="131"/>
      <c r="B759" s="131"/>
      <c r="C759" s="131"/>
      <c r="D759" s="131"/>
      <c r="E759" s="131"/>
      <c r="F759" s="131"/>
      <c r="G759" s="131"/>
      <c r="H759" s="131"/>
      <c r="I759" s="131"/>
      <c r="J759" s="131"/>
      <c r="K759" s="131"/>
      <c r="L759" s="131"/>
      <c r="M759" s="131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1"/>
      <c r="Z759" s="131"/>
      <c r="AA759" s="131"/>
      <c r="AB759" s="131"/>
      <c r="AC759" s="131"/>
      <c r="AD759" s="131"/>
      <c r="AE759" s="131"/>
      <c r="AF759" s="131"/>
      <c r="AG759" s="131"/>
      <c r="AH759" s="131"/>
      <c r="AI759" s="131"/>
      <c r="AJ759" s="131"/>
      <c r="AK759" s="131"/>
      <c r="AL759" s="131"/>
      <c r="AM759" s="131"/>
      <c r="AN759" s="131"/>
    </row>
    <row r="760" ht="11.25" customHeight="1">
      <c r="A760" s="131"/>
      <c r="B760" s="131"/>
      <c r="C760" s="131"/>
      <c r="D760" s="131"/>
      <c r="E760" s="131"/>
      <c r="F760" s="131"/>
      <c r="G760" s="131"/>
      <c r="H760" s="131"/>
      <c r="I760" s="131"/>
      <c r="J760" s="131"/>
      <c r="K760" s="131"/>
      <c r="L760" s="131"/>
      <c r="M760" s="131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1"/>
      <c r="Z760" s="131"/>
      <c r="AA760" s="131"/>
      <c r="AB760" s="131"/>
      <c r="AC760" s="131"/>
      <c r="AD760" s="131"/>
      <c r="AE760" s="131"/>
      <c r="AF760" s="131"/>
      <c r="AG760" s="131"/>
      <c r="AH760" s="131"/>
      <c r="AI760" s="131"/>
      <c r="AJ760" s="131"/>
      <c r="AK760" s="131"/>
      <c r="AL760" s="131"/>
      <c r="AM760" s="131"/>
      <c r="AN760" s="131"/>
    </row>
    <row r="761" ht="11.25" customHeight="1">
      <c r="A761" s="131"/>
      <c r="B761" s="131"/>
      <c r="C761" s="131"/>
      <c r="D761" s="131"/>
      <c r="E761" s="131"/>
      <c r="F761" s="131"/>
      <c r="G761" s="131"/>
      <c r="H761" s="131"/>
      <c r="I761" s="131"/>
      <c r="J761" s="131"/>
      <c r="K761" s="131"/>
      <c r="L761" s="131"/>
      <c r="M761" s="131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1"/>
      <c r="Z761" s="131"/>
      <c r="AA761" s="131"/>
      <c r="AB761" s="131"/>
      <c r="AC761" s="131"/>
      <c r="AD761" s="131"/>
      <c r="AE761" s="131"/>
      <c r="AF761" s="131"/>
      <c r="AG761" s="131"/>
      <c r="AH761" s="131"/>
      <c r="AI761" s="131"/>
      <c r="AJ761" s="131"/>
      <c r="AK761" s="131"/>
      <c r="AL761" s="131"/>
      <c r="AM761" s="131"/>
      <c r="AN761" s="131"/>
    </row>
    <row r="762" ht="11.25" customHeight="1">
      <c r="A762" s="131"/>
      <c r="B762" s="131"/>
      <c r="C762" s="131"/>
      <c r="D762" s="131"/>
      <c r="E762" s="131"/>
      <c r="F762" s="131"/>
      <c r="G762" s="131"/>
      <c r="H762" s="131"/>
      <c r="I762" s="131"/>
      <c r="J762" s="13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  <c r="AA762" s="131"/>
      <c r="AB762" s="131"/>
      <c r="AC762" s="131"/>
      <c r="AD762" s="131"/>
      <c r="AE762" s="131"/>
      <c r="AF762" s="131"/>
      <c r="AG762" s="131"/>
      <c r="AH762" s="131"/>
      <c r="AI762" s="131"/>
      <c r="AJ762" s="131"/>
      <c r="AK762" s="131"/>
      <c r="AL762" s="131"/>
      <c r="AM762" s="131"/>
      <c r="AN762" s="131"/>
    </row>
    <row r="763" ht="11.25" customHeight="1">
      <c r="A763" s="131"/>
      <c r="B763" s="131"/>
      <c r="C763" s="131"/>
      <c r="D763" s="131"/>
      <c r="E763" s="131"/>
      <c r="F763" s="131"/>
      <c r="G763" s="131"/>
      <c r="H763" s="131"/>
      <c r="I763" s="131"/>
      <c r="J763" s="13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  <c r="AA763" s="131"/>
      <c r="AB763" s="131"/>
      <c r="AC763" s="131"/>
      <c r="AD763" s="131"/>
      <c r="AE763" s="131"/>
      <c r="AF763" s="131"/>
      <c r="AG763" s="131"/>
      <c r="AH763" s="131"/>
      <c r="AI763" s="131"/>
      <c r="AJ763" s="131"/>
      <c r="AK763" s="131"/>
      <c r="AL763" s="131"/>
      <c r="AM763" s="131"/>
      <c r="AN763" s="131"/>
    </row>
    <row r="764" ht="11.25" customHeight="1">
      <c r="A764" s="131"/>
      <c r="B764" s="131"/>
      <c r="C764" s="131"/>
      <c r="D764" s="131"/>
      <c r="E764" s="131"/>
      <c r="F764" s="131"/>
      <c r="G764" s="131"/>
      <c r="H764" s="131"/>
      <c r="I764" s="131"/>
      <c r="J764" s="131"/>
      <c r="K764" s="131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1"/>
      <c r="Z764" s="131"/>
      <c r="AA764" s="131"/>
      <c r="AB764" s="131"/>
      <c r="AC764" s="131"/>
      <c r="AD764" s="131"/>
      <c r="AE764" s="131"/>
      <c r="AF764" s="131"/>
      <c r="AG764" s="131"/>
      <c r="AH764" s="131"/>
      <c r="AI764" s="131"/>
      <c r="AJ764" s="131"/>
      <c r="AK764" s="131"/>
      <c r="AL764" s="131"/>
      <c r="AM764" s="131"/>
      <c r="AN764" s="131"/>
    </row>
    <row r="765" ht="11.25" customHeight="1">
      <c r="A765" s="131"/>
      <c r="B765" s="131"/>
      <c r="C765" s="131"/>
      <c r="D765" s="131"/>
      <c r="E765" s="131"/>
      <c r="F765" s="131"/>
      <c r="G765" s="131"/>
      <c r="H765" s="131"/>
      <c r="I765" s="131"/>
      <c r="J765" s="131"/>
      <c r="K765" s="131"/>
      <c r="L765" s="131"/>
      <c r="M765" s="131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1"/>
      <c r="Z765" s="131"/>
      <c r="AA765" s="131"/>
      <c r="AB765" s="131"/>
      <c r="AC765" s="131"/>
      <c r="AD765" s="131"/>
      <c r="AE765" s="131"/>
      <c r="AF765" s="131"/>
      <c r="AG765" s="131"/>
      <c r="AH765" s="131"/>
      <c r="AI765" s="131"/>
      <c r="AJ765" s="131"/>
      <c r="AK765" s="131"/>
      <c r="AL765" s="131"/>
      <c r="AM765" s="131"/>
      <c r="AN765" s="131"/>
    </row>
    <row r="766" ht="11.25" customHeight="1">
      <c r="A766" s="131"/>
      <c r="B766" s="131"/>
      <c r="C766" s="131"/>
      <c r="D766" s="131"/>
      <c r="E766" s="131"/>
      <c r="F766" s="131"/>
      <c r="G766" s="131"/>
      <c r="H766" s="131"/>
      <c r="I766" s="131"/>
      <c r="J766" s="131"/>
      <c r="K766" s="131"/>
      <c r="L766" s="131"/>
      <c r="M766" s="131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1"/>
      <c r="Z766" s="131"/>
      <c r="AA766" s="131"/>
      <c r="AB766" s="131"/>
      <c r="AC766" s="131"/>
      <c r="AD766" s="131"/>
      <c r="AE766" s="131"/>
      <c r="AF766" s="131"/>
      <c r="AG766" s="131"/>
      <c r="AH766" s="131"/>
      <c r="AI766" s="131"/>
      <c r="AJ766" s="131"/>
      <c r="AK766" s="131"/>
      <c r="AL766" s="131"/>
      <c r="AM766" s="131"/>
      <c r="AN766" s="131"/>
    </row>
    <row r="767" ht="11.25" customHeight="1">
      <c r="A767" s="131"/>
      <c r="B767" s="131"/>
      <c r="C767" s="131"/>
      <c r="D767" s="131"/>
      <c r="E767" s="131"/>
      <c r="F767" s="131"/>
      <c r="G767" s="131"/>
      <c r="H767" s="131"/>
      <c r="I767" s="131"/>
      <c r="J767" s="13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  <c r="Z767" s="131"/>
      <c r="AA767" s="131"/>
      <c r="AB767" s="131"/>
      <c r="AC767" s="131"/>
      <c r="AD767" s="131"/>
      <c r="AE767" s="131"/>
      <c r="AF767" s="131"/>
      <c r="AG767" s="131"/>
      <c r="AH767" s="131"/>
      <c r="AI767" s="131"/>
      <c r="AJ767" s="131"/>
      <c r="AK767" s="131"/>
      <c r="AL767" s="131"/>
      <c r="AM767" s="131"/>
      <c r="AN767" s="131"/>
    </row>
    <row r="768" ht="11.25" customHeight="1">
      <c r="A768" s="131"/>
      <c r="B768" s="131"/>
      <c r="C768" s="131"/>
      <c r="D768" s="131"/>
      <c r="E768" s="131"/>
      <c r="F768" s="131"/>
      <c r="G768" s="131"/>
      <c r="H768" s="131"/>
      <c r="I768" s="131"/>
      <c r="J768" s="131"/>
      <c r="K768" s="131"/>
      <c r="L768" s="131"/>
      <c r="M768" s="131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1"/>
      <c r="Z768" s="131"/>
      <c r="AA768" s="131"/>
      <c r="AB768" s="131"/>
      <c r="AC768" s="131"/>
      <c r="AD768" s="131"/>
      <c r="AE768" s="131"/>
      <c r="AF768" s="131"/>
      <c r="AG768" s="131"/>
      <c r="AH768" s="131"/>
      <c r="AI768" s="131"/>
      <c r="AJ768" s="131"/>
      <c r="AK768" s="131"/>
      <c r="AL768" s="131"/>
      <c r="AM768" s="131"/>
      <c r="AN768" s="131"/>
    </row>
    <row r="769" ht="11.25" customHeight="1">
      <c r="A769" s="131"/>
      <c r="B769" s="131"/>
      <c r="C769" s="131"/>
      <c r="D769" s="131"/>
      <c r="E769" s="131"/>
      <c r="F769" s="131"/>
      <c r="G769" s="131"/>
      <c r="H769" s="131"/>
      <c r="I769" s="131"/>
      <c r="J769" s="131"/>
      <c r="K769" s="131"/>
      <c r="L769" s="131"/>
      <c r="M769" s="131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1"/>
      <c r="Z769" s="131"/>
      <c r="AA769" s="131"/>
      <c r="AB769" s="131"/>
      <c r="AC769" s="131"/>
      <c r="AD769" s="131"/>
      <c r="AE769" s="131"/>
      <c r="AF769" s="131"/>
      <c r="AG769" s="131"/>
      <c r="AH769" s="131"/>
      <c r="AI769" s="131"/>
      <c r="AJ769" s="131"/>
      <c r="AK769" s="131"/>
      <c r="AL769" s="131"/>
      <c r="AM769" s="131"/>
      <c r="AN769" s="131"/>
    </row>
    <row r="770" ht="11.25" customHeight="1">
      <c r="A770" s="131"/>
      <c r="B770" s="131"/>
      <c r="C770" s="131"/>
      <c r="D770" s="131"/>
      <c r="E770" s="131"/>
      <c r="F770" s="131"/>
      <c r="G770" s="131"/>
      <c r="H770" s="131"/>
      <c r="I770" s="131"/>
      <c r="J770" s="131"/>
      <c r="K770" s="131"/>
      <c r="L770" s="131"/>
      <c r="M770" s="131"/>
      <c r="N770" s="131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  <c r="Y770" s="131"/>
      <c r="Z770" s="131"/>
      <c r="AA770" s="131"/>
      <c r="AB770" s="131"/>
      <c r="AC770" s="131"/>
      <c r="AD770" s="131"/>
      <c r="AE770" s="131"/>
      <c r="AF770" s="131"/>
      <c r="AG770" s="131"/>
      <c r="AH770" s="131"/>
      <c r="AI770" s="131"/>
      <c r="AJ770" s="131"/>
      <c r="AK770" s="131"/>
      <c r="AL770" s="131"/>
      <c r="AM770" s="131"/>
      <c r="AN770" s="131"/>
    </row>
    <row r="771" ht="11.25" customHeight="1">
      <c r="A771" s="131"/>
      <c r="B771" s="131"/>
      <c r="C771" s="131"/>
      <c r="D771" s="131"/>
      <c r="E771" s="131"/>
      <c r="F771" s="131"/>
      <c r="G771" s="131"/>
      <c r="H771" s="131"/>
      <c r="I771" s="131"/>
      <c r="J771" s="131"/>
      <c r="K771" s="131"/>
      <c r="L771" s="131"/>
      <c r="M771" s="131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1"/>
      <c r="Z771" s="131"/>
      <c r="AA771" s="131"/>
      <c r="AB771" s="131"/>
      <c r="AC771" s="131"/>
      <c r="AD771" s="131"/>
      <c r="AE771" s="131"/>
      <c r="AF771" s="131"/>
      <c r="AG771" s="131"/>
      <c r="AH771" s="131"/>
      <c r="AI771" s="131"/>
      <c r="AJ771" s="131"/>
      <c r="AK771" s="131"/>
      <c r="AL771" s="131"/>
      <c r="AM771" s="131"/>
      <c r="AN771" s="131"/>
    </row>
    <row r="772" ht="11.25" customHeight="1">
      <c r="A772" s="131"/>
      <c r="B772" s="131"/>
      <c r="C772" s="131"/>
      <c r="D772" s="131"/>
      <c r="E772" s="131"/>
      <c r="F772" s="131"/>
      <c r="G772" s="131"/>
      <c r="H772" s="131"/>
      <c r="I772" s="131"/>
      <c r="J772" s="131"/>
      <c r="K772" s="131"/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  <c r="AA772" s="131"/>
      <c r="AB772" s="131"/>
      <c r="AC772" s="131"/>
      <c r="AD772" s="131"/>
      <c r="AE772" s="131"/>
      <c r="AF772" s="131"/>
      <c r="AG772" s="131"/>
      <c r="AH772" s="131"/>
      <c r="AI772" s="131"/>
      <c r="AJ772" s="131"/>
      <c r="AK772" s="131"/>
      <c r="AL772" s="131"/>
      <c r="AM772" s="131"/>
      <c r="AN772" s="131"/>
    </row>
    <row r="773" ht="11.25" customHeight="1">
      <c r="A773" s="131"/>
      <c r="B773" s="131"/>
      <c r="C773" s="131"/>
      <c r="D773" s="131"/>
      <c r="E773" s="131"/>
      <c r="F773" s="131"/>
      <c r="G773" s="131"/>
      <c r="H773" s="131"/>
      <c r="I773" s="131"/>
      <c r="J773" s="131"/>
      <c r="K773" s="131"/>
      <c r="L773" s="131"/>
      <c r="M773" s="131"/>
      <c r="N773" s="131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  <c r="Y773" s="131"/>
      <c r="Z773" s="131"/>
      <c r="AA773" s="131"/>
      <c r="AB773" s="131"/>
      <c r="AC773" s="131"/>
      <c r="AD773" s="131"/>
      <c r="AE773" s="131"/>
      <c r="AF773" s="131"/>
      <c r="AG773" s="131"/>
      <c r="AH773" s="131"/>
      <c r="AI773" s="131"/>
      <c r="AJ773" s="131"/>
      <c r="AK773" s="131"/>
      <c r="AL773" s="131"/>
      <c r="AM773" s="131"/>
      <c r="AN773" s="131"/>
    </row>
    <row r="774" ht="11.25" customHeight="1">
      <c r="A774" s="131"/>
      <c r="B774" s="131"/>
      <c r="C774" s="131"/>
      <c r="D774" s="131"/>
      <c r="E774" s="131"/>
      <c r="F774" s="131"/>
      <c r="G774" s="131"/>
      <c r="H774" s="131"/>
      <c r="I774" s="131"/>
      <c r="J774" s="131"/>
      <c r="K774" s="131"/>
      <c r="L774" s="131"/>
      <c r="M774" s="131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1"/>
      <c r="Z774" s="131"/>
      <c r="AA774" s="131"/>
      <c r="AB774" s="131"/>
      <c r="AC774" s="131"/>
      <c r="AD774" s="131"/>
      <c r="AE774" s="131"/>
      <c r="AF774" s="131"/>
      <c r="AG774" s="131"/>
      <c r="AH774" s="131"/>
      <c r="AI774" s="131"/>
      <c r="AJ774" s="131"/>
      <c r="AK774" s="131"/>
      <c r="AL774" s="131"/>
      <c r="AM774" s="131"/>
      <c r="AN774" s="131"/>
    </row>
    <row r="775" ht="11.25" customHeight="1">
      <c r="A775" s="131"/>
      <c r="B775" s="131"/>
      <c r="C775" s="131"/>
      <c r="D775" s="131"/>
      <c r="E775" s="131"/>
      <c r="F775" s="131"/>
      <c r="G775" s="131"/>
      <c r="H775" s="131"/>
      <c r="I775" s="131"/>
      <c r="J775" s="131"/>
      <c r="K775" s="131"/>
      <c r="L775" s="131"/>
      <c r="M775" s="131"/>
      <c r="N775" s="131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  <c r="Y775" s="131"/>
      <c r="Z775" s="131"/>
      <c r="AA775" s="131"/>
      <c r="AB775" s="131"/>
      <c r="AC775" s="131"/>
      <c r="AD775" s="131"/>
      <c r="AE775" s="131"/>
      <c r="AF775" s="131"/>
      <c r="AG775" s="131"/>
      <c r="AH775" s="131"/>
      <c r="AI775" s="131"/>
      <c r="AJ775" s="131"/>
      <c r="AK775" s="131"/>
      <c r="AL775" s="131"/>
      <c r="AM775" s="131"/>
      <c r="AN775" s="131"/>
    </row>
    <row r="776" ht="11.25" customHeight="1">
      <c r="A776" s="131"/>
      <c r="B776" s="131"/>
      <c r="C776" s="131"/>
      <c r="D776" s="131"/>
      <c r="E776" s="131"/>
      <c r="F776" s="131"/>
      <c r="G776" s="131"/>
      <c r="H776" s="131"/>
      <c r="I776" s="131"/>
      <c r="J776" s="131"/>
      <c r="K776" s="131"/>
      <c r="L776" s="131"/>
      <c r="M776" s="131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1"/>
      <c r="Z776" s="131"/>
      <c r="AA776" s="131"/>
      <c r="AB776" s="131"/>
      <c r="AC776" s="131"/>
      <c r="AD776" s="131"/>
      <c r="AE776" s="131"/>
      <c r="AF776" s="131"/>
      <c r="AG776" s="131"/>
      <c r="AH776" s="131"/>
      <c r="AI776" s="131"/>
      <c r="AJ776" s="131"/>
      <c r="AK776" s="131"/>
      <c r="AL776" s="131"/>
      <c r="AM776" s="131"/>
      <c r="AN776" s="131"/>
    </row>
    <row r="777" ht="11.25" customHeight="1">
      <c r="A777" s="131"/>
      <c r="B777" s="131"/>
      <c r="C777" s="131"/>
      <c r="D777" s="131"/>
      <c r="E777" s="131"/>
      <c r="F777" s="131"/>
      <c r="G777" s="131"/>
      <c r="H777" s="131"/>
      <c r="I777" s="131"/>
      <c r="J777" s="131"/>
      <c r="K777" s="131"/>
      <c r="L777" s="131"/>
      <c r="M777" s="131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1"/>
      <c r="Z777" s="131"/>
      <c r="AA777" s="131"/>
      <c r="AB777" s="131"/>
      <c r="AC777" s="131"/>
      <c r="AD777" s="131"/>
      <c r="AE777" s="131"/>
      <c r="AF777" s="131"/>
      <c r="AG777" s="131"/>
      <c r="AH777" s="131"/>
      <c r="AI777" s="131"/>
      <c r="AJ777" s="131"/>
      <c r="AK777" s="131"/>
      <c r="AL777" s="131"/>
      <c r="AM777" s="131"/>
      <c r="AN777" s="131"/>
    </row>
    <row r="778" ht="11.25" customHeight="1">
      <c r="A778" s="131"/>
      <c r="B778" s="131"/>
      <c r="C778" s="131"/>
      <c r="D778" s="131"/>
      <c r="E778" s="131"/>
      <c r="F778" s="131"/>
      <c r="G778" s="131"/>
      <c r="H778" s="131"/>
      <c r="I778" s="131"/>
      <c r="J778" s="131"/>
      <c r="K778" s="131"/>
      <c r="L778" s="131"/>
      <c r="M778" s="131"/>
      <c r="N778" s="131"/>
      <c r="O778" s="131"/>
      <c r="P778" s="131"/>
      <c r="Q778" s="131"/>
      <c r="R778" s="131"/>
      <c r="S778" s="131"/>
      <c r="T778" s="131"/>
      <c r="U778" s="131"/>
      <c r="V778" s="131"/>
      <c r="W778" s="131"/>
      <c r="X778" s="131"/>
      <c r="Y778" s="131"/>
      <c r="Z778" s="131"/>
      <c r="AA778" s="131"/>
      <c r="AB778" s="131"/>
      <c r="AC778" s="131"/>
      <c r="AD778" s="131"/>
      <c r="AE778" s="131"/>
      <c r="AF778" s="131"/>
      <c r="AG778" s="131"/>
      <c r="AH778" s="131"/>
      <c r="AI778" s="131"/>
      <c r="AJ778" s="131"/>
      <c r="AK778" s="131"/>
      <c r="AL778" s="131"/>
      <c r="AM778" s="131"/>
      <c r="AN778" s="131"/>
    </row>
    <row r="779" ht="11.25" customHeight="1">
      <c r="A779" s="131"/>
      <c r="B779" s="131"/>
      <c r="C779" s="131"/>
      <c r="D779" s="131"/>
      <c r="E779" s="131"/>
      <c r="F779" s="131"/>
      <c r="G779" s="131"/>
      <c r="H779" s="131"/>
      <c r="I779" s="131"/>
      <c r="J779" s="131"/>
      <c r="K779" s="131"/>
      <c r="L779" s="131"/>
      <c r="M779" s="131"/>
      <c r="N779" s="131"/>
      <c r="O779" s="131"/>
      <c r="P779" s="131"/>
      <c r="Q779" s="131"/>
      <c r="R779" s="131"/>
      <c r="S779" s="131"/>
      <c r="T779" s="131"/>
      <c r="U779" s="131"/>
      <c r="V779" s="131"/>
      <c r="W779" s="131"/>
      <c r="X779" s="131"/>
      <c r="Y779" s="131"/>
      <c r="Z779" s="131"/>
      <c r="AA779" s="131"/>
      <c r="AB779" s="131"/>
      <c r="AC779" s="131"/>
      <c r="AD779" s="131"/>
      <c r="AE779" s="131"/>
      <c r="AF779" s="131"/>
      <c r="AG779" s="131"/>
      <c r="AH779" s="131"/>
      <c r="AI779" s="131"/>
      <c r="AJ779" s="131"/>
      <c r="AK779" s="131"/>
      <c r="AL779" s="131"/>
      <c r="AM779" s="131"/>
      <c r="AN779" s="131"/>
    </row>
    <row r="780" ht="11.25" customHeight="1">
      <c r="A780" s="131"/>
      <c r="B780" s="131"/>
      <c r="C780" s="131"/>
      <c r="D780" s="131"/>
      <c r="E780" s="131"/>
      <c r="F780" s="131"/>
      <c r="G780" s="131"/>
      <c r="H780" s="131"/>
      <c r="I780" s="131"/>
      <c r="J780" s="131"/>
      <c r="K780" s="131"/>
      <c r="L780" s="131"/>
      <c r="M780" s="131"/>
      <c r="N780" s="131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  <c r="Y780" s="131"/>
      <c r="Z780" s="131"/>
      <c r="AA780" s="131"/>
      <c r="AB780" s="131"/>
      <c r="AC780" s="131"/>
      <c r="AD780" s="131"/>
      <c r="AE780" s="131"/>
      <c r="AF780" s="131"/>
      <c r="AG780" s="131"/>
      <c r="AH780" s="131"/>
      <c r="AI780" s="131"/>
      <c r="AJ780" s="131"/>
      <c r="AK780" s="131"/>
      <c r="AL780" s="131"/>
      <c r="AM780" s="131"/>
      <c r="AN780" s="131"/>
    </row>
    <row r="781" ht="11.25" customHeight="1">
      <c r="A781" s="131"/>
      <c r="B781" s="131"/>
      <c r="C781" s="131"/>
      <c r="D781" s="131"/>
      <c r="E781" s="131"/>
      <c r="F781" s="131"/>
      <c r="G781" s="131"/>
      <c r="H781" s="131"/>
      <c r="I781" s="131"/>
      <c r="J781" s="131"/>
      <c r="K781" s="131"/>
      <c r="L781" s="131"/>
      <c r="M781" s="131"/>
      <c r="N781" s="131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  <c r="Y781" s="131"/>
      <c r="Z781" s="131"/>
      <c r="AA781" s="131"/>
      <c r="AB781" s="131"/>
      <c r="AC781" s="131"/>
      <c r="AD781" s="131"/>
      <c r="AE781" s="131"/>
      <c r="AF781" s="131"/>
      <c r="AG781" s="131"/>
      <c r="AH781" s="131"/>
      <c r="AI781" s="131"/>
      <c r="AJ781" s="131"/>
      <c r="AK781" s="131"/>
      <c r="AL781" s="131"/>
      <c r="AM781" s="131"/>
      <c r="AN781" s="131"/>
    </row>
    <row r="782" ht="11.25" customHeight="1">
      <c r="A782" s="131"/>
      <c r="B782" s="131"/>
      <c r="C782" s="131"/>
      <c r="D782" s="131"/>
      <c r="E782" s="131"/>
      <c r="F782" s="131"/>
      <c r="G782" s="131"/>
      <c r="H782" s="131"/>
      <c r="I782" s="131"/>
      <c r="J782" s="131"/>
      <c r="K782" s="131"/>
      <c r="L782" s="131"/>
      <c r="M782" s="131"/>
      <c r="N782" s="131"/>
      <c r="O782" s="131"/>
      <c r="P782" s="131"/>
      <c r="Q782" s="131"/>
      <c r="R782" s="131"/>
      <c r="S782" s="131"/>
      <c r="T782" s="131"/>
      <c r="U782" s="131"/>
      <c r="V782" s="131"/>
      <c r="W782" s="131"/>
      <c r="X782" s="131"/>
      <c r="Y782" s="131"/>
      <c r="Z782" s="131"/>
      <c r="AA782" s="131"/>
      <c r="AB782" s="131"/>
      <c r="AC782" s="131"/>
      <c r="AD782" s="131"/>
      <c r="AE782" s="131"/>
      <c r="AF782" s="131"/>
      <c r="AG782" s="131"/>
      <c r="AH782" s="131"/>
      <c r="AI782" s="131"/>
      <c r="AJ782" s="131"/>
      <c r="AK782" s="131"/>
      <c r="AL782" s="131"/>
      <c r="AM782" s="131"/>
      <c r="AN782" s="131"/>
    </row>
    <row r="783" ht="11.25" customHeight="1">
      <c r="A783" s="131"/>
      <c r="B783" s="131"/>
      <c r="C783" s="131"/>
      <c r="D783" s="131"/>
      <c r="E783" s="131"/>
      <c r="F783" s="131"/>
      <c r="G783" s="131"/>
      <c r="H783" s="131"/>
      <c r="I783" s="131"/>
      <c r="J783" s="131"/>
      <c r="K783" s="131"/>
      <c r="L783" s="131"/>
      <c r="M783" s="131"/>
      <c r="N783" s="131"/>
      <c r="O783" s="131"/>
      <c r="P783" s="131"/>
      <c r="Q783" s="131"/>
      <c r="R783" s="131"/>
      <c r="S783" s="131"/>
      <c r="T783" s="131"/>
      <c r="U783" s="131"/>
      <c r="V783" s="131"/>
      <c r="W783" s="131"/>
      <c r="X783" s="131"/>
      <c r="Y783" s="131"/>
      <c r="Z783" s="131"/>
      <c r="AA783" s="131"/>
      <c r="AB783" s="131"/>
      <c r="AC783" s="131"/>
      <c r="AD783" s="131"/>
      <c r="AE783" s="131"/>
      <c r="AF783" s="131"/>
      <c r="AG783" s="131"/>
      <c r="AH783" s="131"/>
      <c r="AI783" s="131"/>
      <c r="AJ783" s="131"/>
      <c r="AK783" s="131"/>
      <c r="AL783" s="131"/>
      <c r="AM783" s="131"/>
      <c r="AN783" s="131"/>
    </row>
    <row r="784" ht="11.25" customHeight="1">
      <c r="A784" s="131"/>
      <c r="B784" s="131"/>
      <c r="C784" s="131"/>
      <c r="D784" s="131"/>
      <c r="E784" s="131"/>
      <c r="F784" s="131"/>
      <c r="G784" s="131"/>
      <c r="H784" s="131"/>
      <c r="I784" s="131"/>
      <c r="J784" s="131"/>
      <c r="K784" s="131"/>
      <c r="L784" s="131"/>
      <c r="M784" s="131"/>
      <c r="N784" s="131"/>
      <c r="O784" s="131"/>
      <c r="P784" s="131"/>
      <c r="Q784" s="131"/>
      <c r="R784" s="131"/>
      <c r="S784" s="131"/>
      <c r="T784" s="131"/>
      <c r="U784" s="131"/>
      <c r="V784" s="131"/>
      <c r="W784" s="131"/>
      <c r="X784" s="131"/>
      <c r="Y784" s="131"/>
      <c r="Z784" s="131"/>
      <c r="AA784" s="131"/>
      <c r="AB784" s="131"/>
      <c r="AC784" s="131"/>
      <c r="AD784" s="131"/>
      <c r="AE784" s="131"/>
      <c r="AF784" s="131"/>
      <c r="AG784" s="131"/>
      <c r="AH784" s="131"/>
      <c r="AI784" s="131"/>
      <c r="AJ784" s="131"/>
      <c r="AK784" s="131"/>
      <c r="AL784" s="131"/>
      <c r="AM784" s="131"/>
      <c r="AN784" s="131"/>
    </row>
    <row r="785" ht="11.25" customHeight="1">
      <c r="A785" s="131"/>
      <c r="B785" s="131"/>
      <c r="C785" s="131"/>
      <c r="D785" s="131"/>
      <c r="E785" s="131"/>
      <c r="F785" s="131"/>
      <c r="G785" s="131"/>
      <c r="H785" s="131"/>
      <c r="I785" s="131"/>
      <c r="J785" s="131"/>
      <c r="K785" s="131"/>
      <c r="L785" s="131"/>
      <c r="M785" s="131"/>
      <c r="N785" s="131"/>
      <c r="O785" s="131"/>
      <c r="P785" s="131"/>
      <c r="Q785" s="131"/>
      <c r="R785" s="131"/>
      <c r="S785" s="131"/>
      <c r="T785" s="131"/>
      <c r="U785" s="131"/>
      <c r="V785" s="131"/>
      <c r="W785" s="131"/>
      <c r="X785" s="131"/>
      <c r="Y785" s="131"/>
      <c r="Z785" s="131"/>
      <c r="AA785" s="131"/>
      <c r="AB785" s="131"/>
      <c r="AC785" s="131"/>
      <c r="AD785" s="131"/>
      <c r="AE785" s="131"/>
      <c r="AF785" s="131"/>
      <c r="AG785" s="131"/>
      <c r="AH785" s="131"/>
      <c r="AI785" s="131"/>
      <c r="AJ785" s="131"/>
      <c r="AK785" s="131"/>
      <c r="AL785" s="131"/>
      <c r="AM785" s="131"/>
      <c r="AN785" s="131"/>
    </row>
    <row r="786" ht="11.25" customHeight="1">
      <c r="A786" s="131"/>
      <c r="B786" s="131"/>
      <c r="C786" s="131"/>
      <c r="D786" s="131"/>
      <c r="E786" s="131"/>
      <c r="F786" s="131"/>
      <c r="G786" s="131"/>
      <c r="H786" s="131"/>
      <c r="I786" s="131"/>
      <c r="J786" s="131"/>
      <c r="K786" s="131"/>
      <c r="L786" s="131"/>
      <c r="M786" s="131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1"/>
      <c r="Z786" s="131"/>
      <c r="AA786" s="131"/>
      <c r="AB786" s="131"/>
      <c r="AC786" s="131"/>
      <c r="AD786" s="131"/>
      <c r="AE786" s="131"/>
      <c r="AF786" s="131"/>
      <c r="AG786" s="131"/>
      <c r="AH786" s="131"/>
      <c r="AI786" s="131"/>
      <c r="AJ786" s="131"/>
      <c r="AK786" s="131"/>
      <c r="AL786" s="131"/>
      <c r="AM786" s="131"/>
      <c r="AN786" s="131"/>
    </row>
    <row r="787" ht="11.25" customHeight="1">
      <c r="A787" s="131"/>
      <c r="B787" s="131"/>
      <c r="C787" s="131"/>
      <c r="D787" s="131"/>
      <c r="E787" s="131"/>
      <c r="F787" s="131"/>
      <c r="G787" s="131"/>
      <c r="H787" s="131"/>
      <c r="I787" s="131"/>
      <c r="J787" s="131"/>
      <c r="K787" s="131"/>
      <c r="L787" s="131"/>
      <c r="M787" s="131"/>
      <c r="N787" s="131"/>
      <c r="O787" s="131"/>
      <c r="P787" s="131"/>
      <c r="Q787" s="131"/>
      <c r="R787" s="131"/>
      <c r="S787" s="131"/>
      <c r="T787" s="131"/>
      <c r="U787" s="131"/>
      <c r="V787" s="131"/>
      <c r="W787" s="131"/>
      <c r="X787" s="131"/>
      <c r="Y787" s="131"/>
      <c r="Z787" s="131"/>
      <c r="AA787" s="131"/>
      <c r="AB787" s="131"/>
      <c r="AC787" s="131"/>
      <c r="AD787" s="131"/>
      <c r="AE787" s="131"/>
      <c r="AF787" s="131"/>
      <c r="AG787" s="131"/>
      <c r="AH787" s="131"/>
      <c r="AI787" s="131"/>
      <c r="AJ787" s="131"/>
      <c r="AK787" s="131"/>
      <c r="AL787" s="131"/>
      <c r="AM787" s="131"/>
      <c r="AN787" s="131"/>
    </row>
    <row r="788" ht="11.25" customHeight="1">
      <c r="A788" s="131"/>
      <c r="B788" s="131"/>
      <c r="C788" s="131"/>
      <c r="D788" s="131"/>
      <c r="E788" s="131"/>
      <c r="F788" s="131"/>
      <c r="G788" s="131"/>
      <c r="H788" s="131"/>
      <c r="I788" s="131"/>
      <c r="J788" s="131"/>
      <c r="K788" s="131"/>
      <c r="L788" s="131"/>
      <c r="M788" s="131"/>
      <c r="N788" s="131"/>
      <c r="O788" s="131"/>
      <c r="P788" s="131"/>
      <c r="Q788" s="131"/>
      <c r="R788" s="131"/>
      <c r="S788" s="131"/>
      <c r="T788" s="131"/>
      <c r="U788" s="131"/>
      <c r="V788" s="131"/>
      <c r="W788" s="131"/>
      <c r="X788" s="131"/>
      <c r="Y788" s="131"/>
      <c r="Z788" s="131"/>
      <c r="AA788" s="131"/>
      <c r="AB788" s="131"/>
      <c r="AC788" s="131"/>
      <c r="AD788" s="131"/>
      <c r="AE788" s="131"/>
      <c r="AF788" s="131"/>
      <c r="AG788" s="131"/>
      <c r="AH788" s="131"/>
      <c r="AI788" s="131"/>
      <c r="AJ788" s="131"/>
      <c r="AK788" s="131"/>
      <c r="AL788" s="131"/>
      <c r="AM788" s="131"/>
      <c r="AN788" s="131"/>
    </row>
    <row r="789" ht="11.25" customHeight="1">
      <c r="A789" s="131"/>
      <c r="B789" s="131"/>
      <c r="C789" s="131"/>
      <c r="D789" s="131"/>
      <c r="E789" s="131"/>
      <c r="F789" s="131"/>
      <c r="G789" s="131"/>
      <c r="H789" s="131"/>
      <c r="I789" s="131"/>
      <c r="J789" s="131"/>
      <c r="K789" s="131"/>
      <c r="L789" s="131"/>
      <c r="M789" s="131"/>
      <c r="N789" s="131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  <c r="Y789" s="131"/>
      <c r="Z789" s="131"/>
      <c r="AA789" s="131"/>
      <c r="AB789" s="131"/>
      <c r="AC789" s="131"/>
      <c r="AD789" s="131"/>
      <c r="AE789" s="131"/>
      <c r="AF789" s="131"/>
      <c r="AG789" s="131"/>
      <c r="AH789" s="131"/>
      <c r="AI789" s="131"/>
      <c r="AJ789" s="131"/>
      <c r="AK789" s="131"/>
      <c r="AL789" s="131"/>
      <c r="AM789" s="131"/>
      <c r="AN789" s="131"/>
    </row>
    <row r="790" ht="11.25" customHeight="1">
      <c r="A790" s="131"/>
      <c r="B790" s="131"/>
      <c r="C790" s="131"/>
      <c r="D790" s="131"/>
      <c r="E790" s="131"/>
      <c r="F790" s="131"/>
      <c r="G790" s="131"/>
      <c r="H790" s="131"/>
      <c r="I790" s="131"/>
      <c r="J790" s="131"/>
      <c r="K790" s="131"/>
      <c r="L790" s="131"/>
      <c r="M790" s="131"/>
      <c r="N790" s="131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  <c r="Y790" s="131"/>
      <c r="Z790" s="131"/>
      <c r="AA790" s="131"/>
      <c r="AB790" s="131"/>
      <c r="AC790" s="131"/>
      <c r="AD790" s="131"/>
      <c r="AE790" s="131"/>
      <c r="AF790" s="131"/>
      <c r="AG790" s="131"/>
      <c r="AH790" s="131"/>
      <c r="AI790" s="131"/>
      <c r="AJ790" s="131"/>
      <c r="AK790" s="131"/>
      <c r="AL790" s="131"/>
      <c r="AM790" s="131"/>
      <c r="AN790" s="131"/>
    </row>
    <row r="791" ht="11.25" customHeight="1">
      <c r="A791" s="131"/>
      <c r="B791" s="131"/>
      <c r="C791" s="131"/>
      <c r="D791" s="131"/>
      <c r="E791" s="131"/>
      <c r="F791" s="131"/>
      <c r="G791" s="131"/>
      <c r="H791" s="131"/>
      <c r="I791" s="131"/>
      <c r="J791" s="131"/>
      <c r="K791" s="131"/>
      <c r="L791" s="131"/>
      <c r="M791" s="131"/>
      <c r="N791" s="131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  <c r="Y791" s="131"/>
      <c r="Z791" s="131"/>
      <c r="AA791" s="131"/>
      <c r="AB791" s="131"/>
      <c r="AC791" s="131"/>
      <c r="AD791" s="131"/>
      <c r="AE791" s="131"/>
      <c r="AF791" s="131"/>
      <c r="AG791" s="131"/>
      <c r="AH791" s="131"/>
      <c r="AI791" s="131"/>
      <c r="AJ791" s="131"/>
      <c r="AK791" s="131"/>
      <c r="AL791" s="131"/>
      <c r="AM791" s="131"/>
      <c r="AN791" s="131"/>
    </row>
    <row r="792" ht="11.25" customHeight="1">
      <c r="A792" s="131"/>
      <c r="B792" s="131"/>
      <c r="C792" s="131"/>
      <c r="D792" s="131"/>
      <c r="E792" s="131"/>
      <c r="F792" s="131"/>
      <c r="G792" s="131"/>
      <c r="H792" s="131"/>
      <c r="I792" s="131"/>
      <c r="J792" s="131"/>
      <c r="K792" s="131"/>
      <c r="L792" s="131"/>
      <c r="M792" s="131"/>
      <c r="N792" s="131"/>
      <c r="O792" s="131"/>
      <c r="P792" s="131"/>
      <c r="Q792" s="131"/>
      <c r="R792" s="131"/>
      <c r="S792" s="131"/>
      <c r="T792" s="131"/>
      <c r="U792" s="131"/>
      <c r="V792" s="131"/>
      <c r="W792" s="131"/>
      <c r="X792" s="131"/>
      <c r="Y792" s="131"/>
      <c r="Z792" s="131"/>
      <c r="AA792" s="131"/>
      <c r="AB792" s="131"/>
      <c r="AC792" s="131"/>
      <c r="AD792" s="131"/>
      <c r="AE792" s="131"/>
      <c r="AF792" s="131"/>
      <c r="AG792" s="131"/>
      <c r="AH792" s="131"/>
      <c r="AI792" s="131"/>
      <c r="AJ792" s="131"/>
      <c r="AK792" s="131"/>
      <c r="AL792" s="131"/>
      <c r="AM792" s="131"/>
      <c r="AN792" s="131"/>
    </row>
    <row r="793" ht="11.25" customHeight="1">
      <c r="A793" s="131"/>
      <c r="B793" s="131"/>
      <c r="C793" s="131"/>
      <c r="D793" s="131"/>
      <c r="E793" s="131"/>
      <c r="F793" s="131"/>
      <c r="G793" s="131"/>
      <c r="H793" s="131"/>
      <c r="I793" s="131"/>
      <c r="J793" s="131"/>
      <c r="K793" s="131"/>
      <c r="L793" s="131"/>
      <c r="M793" s="131"/>
      <c r="N793" s="131"/>
      <c r="O793" s="131"/>
      <c r="P793" s="131"/>
      <c r="Q793" s="131"/>
      <c r="R793" s="131"/>
      <c r="S793" s="131"/>
      <c r="T793" s="131"/>
      <c r="U793" s="131"/>
      <c r="V793" s="131"/>
      <c r="W793" s="131"/>
      <c r="X793" s="131"/>
      <c r="Y793" s="131"/>
      <c r="Z793" s="131"/>
      <c r="AA793" s="131"/>
      <c r="AB793" s="131"/>
      <c r="AC793" s="131"/>
      <c r="AD793" s="131"/>
      <c r="AE793" s="131"/>
      <c r="AF793" s="131"/>
      <c r="AG793" s="131"/>
      <c r="AH793" s="131"/>
      <c r="AI793" s="131"/>
      <c r="AJ793" s="131"/>
      <c r="AK793" s="131"/>
      <c r="AL793" s="131"/>
      <c r="AM793" s="131"/>
      <c r="AN793" s="131"/>
    </row>
    <row r="794" ht="11.25" customHeight="1">
      <c r="A794" s="131"/>
      <c r="B794" s="131"/>
      <c r="C794" s="131"/>
      <c r="D794" s="131"/>
      <c r="E794" s="131"/>
      <c r="F794" s="131"/>
      <c r="G794" s="131"/>
      <c r="H794" s="131"/>
      <c r="I794" s="131"/>
      <c r="J794" s="131"/>
      <c r="K794" s="131"/>
      <c r="L794" s="131"/>
      <c r="M794" s="131"/>
      <c r="N794" s="131"/>
      <c r="O794" s="131"/>
      <c r="P794" s="131"/>
      <c r="Q794" s="131"/>
      <c r="R794" s="131"/>
      <c r="S794" s="131"/>
      <c r="T794" s="131"/>
      <c r="U794" s="131"/>
      <c r="V794" s="131"/>
      <c r="W794" s="131"/>
      <c r="X794" s="131"/>
      <c r="Y794" s="131"/>
      <c r="Z794" s="131"/>
      <c r="AA794" s="131"/>
      <c r="AB794" s="131"/>
      <c r="AC794" s="131"/>
      <c r="AD794" s="131"/>
      <c r="AE794" s="131"/>
      <c r="AF794" s="131"/>
      <c r="AG794" s="131"/>
      <c r="AH794" s="131"/>
      <c r="AI794" s="131"/>
      <c r="AJ794" s="131"/>
      <c r="AK794" s="131"/>
      <c r="AL794" s="131"/>
      <c r="AM794" s="131"/>
      <c r="AN794" s="131"/>
    </row>
    <row r="795" ht="11.25" customHeight="1">
      <c r="A795" s="131"/>
      <c r="B795" s="131"/>
      <c r="C795" s="131"/>
      <c r="D795" s="131"/>
      <c r="E795" s="131"/>
      <c r="F795" s="131"/>
      <c r="G795" s="131"/>
      <c r="H795" s="131"/>
      <c r="I795" s="131"/>
      <c r="J795" s="131"/>
      <c r="K795" s="131"/>
      <c r="L795" s="131"/>
      <c r="M795" s="131"/>
      <c r="N795" s="131"/>
      <c r="O795" s="131"/>
      <c r="P795" s="131"/>
      <c r="Q795" s="131"/>
      <c r="R795" s="131"/>
      <c r="S795" s="131"/>
      <c r="T795" s="131"/>
      <c r="U795" s="131"/>
      <c r="V795" s="131"/>
      <c r="W795" s="131"/>
      <c r="X795" s="131"/>
      <c r="Y795" s="131"/>
      <c r="Z795" s="131"/>
      <c r="AA795" s="131"/>
      <c r="AB795" s="131"/>
      <c r="AC795" s="131"/>
      <c r="AD795" s="131"/>
      <c r="AE795" s="131"/>
      <c r="AF795" s="131"/>
      <c r="AG795" s="131"/>
      <c r="AH795" s="131"/>
      <c r="AI795" s="131"/>
      <c r="AJ795" s="131"/>
      <c r="AK795" s="131"/>
      <c r="AL795" s="131"/>
      <c r="AM795" s="131"/>
      <c r="AN795" s="131"/>
    </row>
    <row r="796" ht="11.25" customHeight="1">
      <c r="A796" s="131"/>
      <c r="B796" s="131"/>
      <c r="C796" s="131"/>
      <c r="D796" s="131"/>
      <c r="E796" s="131"/>
      <c r="F796" s="131"/>
      <c r="G796" s="131"/>
      <c r="H796" s="131"/>
      <c r="I796" s="131"/>
      <c r="J796" s="131"/>
      <c r="K796" s="131"/>
      <c r="L796" s="131"/>
      <c r="M796" s="131"/>
      <c r="N796" s="131"/>
      <c r="O796" s="131"/>
      <c r="P796" s="131"/>
      <c r="Q796" s="131"/>
      <c r="R796" s="131"/>
      <c r="S796" s="131"/>
      <c r="T796" s="131"/>
      <c r="U796" s="131"/>
      <c r="V796" s="131"/>
      <c r="W796" s="131"/>
      <c r="X796" s="131"/>
      <c r="Y796" s="131"/>
      <c r="Z796" s="131"/>
      <c r="AA796" s="131"/>
      <c r="AB796" s="131"/>
      <c r="AC796" s="131"/>
      <c r="AD796" s="131"/>
      <c r="AE796" s="131"/>
      <c r="AF796" s="131"/>
      <c r="AG796" s="131"/>
      <c r="AH796" s="131"/>
      <c r="AI796" s="131"/>
      <c r="AJ796" s="131"/>
      <c r="AK796" s="131"/>
      <c r="AL796" s="131"/>
      <c r="AM796" s="131"/>
      <c r="AN796" s="131"/>
    </row>
    <row r="797" ht="11.25" customHeight="1">
      <c r="A797" s="131"/>
      <c r="B797" s="131"/>
      <c r="C797" s="131"/>
      <c r="D797" s="131"/>
      <c r="E797" s="131"/>
      <c r="F797" s="131"/>
      <c r="G797" s="131"/>
      <c r="H797" s="131"/>
      <c r="I797" s="131"/>
      <c r="J797" s="131"/>
      <c r="K797" s="131"/>
      <c r="L797" s="131"/>
      <c r="M797" s="131"/>
      <c r="N797" s="131"/>
      <c r="O797" s="131"/>
      <c r="P797" s="131"/>
      <c r="Q797" s="131"/>
      <c r="R797" s="131"/>
      <c r="S797" s="131"/>
      <c r="T797" s="131"/>
      <c r="U797" s="131"/>
      <c r="V797" s="131"/>
      <c r="W797" s="131"/>
      <c r="X797" s="131"/>
      <c r="Y797" s="131"/>
      <c r="Z797" s="131"/>
      <c r="AA797" s="131"/>
      <c r="AB797" s="131"/>
      <c r="AC797" s="131"/>
      <c r="AD797" s="131"/>
      <c r="AE797" s="131"/>
      <c r="AF797" s="131"/>
      <c r="AG797" s="131"/>
      <c r="AH797" s="131"/>
      <c r="AI797" s="131"/>
      <c r="AJ797" s="131"/>
      <c r="AK797" s="131"/>
      <c r="AL797" s="131"/>
      <c r="AM797" s="131"/>
      <c r="AN797" s="131"/>
    </row>
    <row r="798" ht="11.25" customHeight="1">
      <c r="A798" s="131"/>
      <c r="B798" s="131"/>
      <c r="C798" s="131"/>
      <c r="D798" s="131"/>
      <c r="E798" s="131"/>
      <c r="F798" s="131"/>
      <c r="G798" s="131"/>
      <c r="H798" s="131"/>
      <c r="I798" s="131"/>
      <c r="J798" s="131"/>
      <c r="K798" s="131"/>
      <c r="L798" s="131"/>
      <c r="M798" s="131"/>
      <c r="N798" s="131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  <c r="Y798" s="131"/>
      <c r="Z798" s="131"/>
      <c r="AA798" s="131"/>
      <c r="AB798" s="131"/>
      <c r="AC798" s="131"/>
      <c r="AD798" s="131"/>
      <c r="AE798" s="131"/>
      <c r="AF798" s="131"/>
      <c r="AG798" s="131"/>
      <c r="AH798" s="131"/>
      <c r="AI798" s="131"/>
      <c r="AJ798" s="131"/>
      <c r="AK798" s="131"/>
      <c r="AL798" s="131"/>
      <c r="AM798" s="131"/>
      <c r="AN798" s="131"/>
    </row>
    <row r="799" ht="11.25" customHeight="1">
      <c r="A799" s="131"/>
      <c r="B799" s="131"/>
      <c r="C799" s="131"/>
      <c r="D799" s="131"/>
      <c r="E799" s="131"/>
      <c r="F799" s="131"/>
      <c r="G799" s="131"/>
      <c r="H799" s="131"/>
      <c r="I799" s="131"/>
      <c r="J799" s="131"/>
      <c r="K799" s="131"/>
      <c r="L799" s="131"/>
      <c r="M799" s="131"/>
      <c r="N799" s="131"/>
      <c r="O799" s="131"/>
      <c r="P799" s="131"/>
      <c r="Q799" s="131"/>
      <c r="R799" s="131"/>
      <c r="S799" s="131"/>
      <c r="T799" s="131"/>
      <c r="U799" s="131"/>
      <c r="V799" s="131"/>
      <c r="W799" s="131"/>
      <c r="X799" s="131"/>
      <c r="Y799" s="131"/>
      <c r="Z799" s="131"/>
      <c r="AA799" s="131"/>
      <c r="AB799" s="131"/>
      <c r="AC799" s="131"/>
      <c r="AD799" s="131"/>
      <c r="AE799" s="131"/>
      <c r="AF799" s="131"/>
      <c r="AG799" s="131"/>
      <c r="AH799" s="131"/>
      <c r="AI799" s="131"/>
      <c r="AJ799" s="131"/>
      <c r="AK799" s="131"/>
      <c r="AL799" s="131"/>
      <c r="AM799" s="131"/>
      <c r="AN799" s="131"/>
    </row>
    <row r="800" ht="11.25" customHeight="1">
      <c r="A800" s="131"/>
      <c r="B800" s="131"/>
      <c r="C800" s="131"/>
      <c r="D800" s="131"/>
      <c r="E800" s="131"/>
      <c r="F800" s="131"/>
      <c r="G800" s="131"/>
      <c r="H800" s="131"/>
      <c r="I800" s="131"/>
      <c r="J800" s="131"/>
      <c r="K800" s="131"/>
      <c r="L800" s="131"/>
      <c r="M800" s="131"/>
      <c r="N800" s="131"/>
      <c r="O800" s="131"/>
      <c r="P800" s="131"/>
      <c r="Q800" s="131"/>
      <c r="R800" s="131"/>
      <c r="S800" s="131"/>
      <c r="T800" s="131"/>
      <c r="U800" s="131"/>
      <c r="V800" s="131"/>
      <c r="W800" s="131"/>
      <c r="X800" s="131"/>
      <c r="Y800" s="131"/>
      <c r="Z800" s="131"/>
      <c r="AA800" s="131"/>
      <c r="AB800" s="131"/>
      <c r="AC800" s="131"/>
      <c r="AD800" s="131"/>
      <c r="AE800" s="131"/>
      <c r="AF800" s="131"/>
      <c r="AG800" s="131"/>
      <c r="AH800" s="131"/>
      <c r="AI800" s="131"/>
      <c r="AJ800" s="131"/>
      <c r="AK800" s="131"/>
      <c r="AL800" s="131"/>
      <c r="AM800" s="131"/>
      <c r="AN800" s="131"/>
    </row>
    <row r="801" ht="11.25" customHeight="1">
      <c r="A801" s="131"/>
      <c r="B801" s="131"/>
      <c r="C801" s="131"/>
      <c r="D801" s="131"/>
      <c r="E801" s="131"/>
      <c r="F801" s="131"/>
      <c r="G801" s="131"/>
      <c r="H801" s="131"/>
      <c r="I801" s="131"/>
      <c r="J801" s="131"/>
      <c r="K801" s="131"/>
      <c r="L801" s="131"/>
      <c r="M801" s="131"/>
      <c r="N801" s="131"/>
      <c r="O801" s="131"/>
      <c r="P801" s="131"/>
      <c r="Q801" s="131"/>
      <c r="R801" s="131"/>
      <c r="S801" s="131"/>
      <c r="T801" s="131"/>
      <c r="U801" s="131"/>
      <c r="V801" s="131"/>
      <c r="W801" s="131"/>
      <c r="X801" s="131"/>
      <c r="Y801" s="131"/>
      <c r="Z801" s="131"/>
      <c r="AA801" s="131"/>
      <c r="AB801" s="131"/>
      <c r="AC801" s="131"/>
      <c r="AD801" s="131"/>
      <c r="AE801" s="131"/>
      <c r="AF801" s="131"/>
      <c r="AG801" s="131"/>
      <c r="AH801" s="131"/>
      <c r="AI801" s="131"/>
      <c r="AJ801" s="131"/>
      <c r="AK801" s="131"/>
      <c r="AL801" s="131"/>
      <c r="AM801" s="131"/>
      <c r="AN801" s="131"/>
    </row>
    <row r="802" ht="11.25" customHeight="1">
      <c r="A802" s="131"/>
      <c r="B802" s="131"/>
      <c r="C802" s="131"/>
      <c r="D802" s="131"/>
      <c r="E802" s="131"/>
      <c r="F802" s="131"/>
      <c r="G802" s="131"/>
      <c r="H802" s="131"/>
      <c r="I802" s="131"/>
      <c r="J802" s="131"/>
      <c r="K802" s="131"/>
      <c r="L802" s="131"/>
      <c r="M802" s="131"/>
      <c r="N802" s="131"/>
      <c r="O802" s="131"/>
      <c r="P802" s="131"/>
      <c r="Q802" s="131"/>
      <c r="R802" s="131"/>
      <c r="S802" s="131"/>
      <c r="T802" s="131"/>
      <c r="U802" s="131"/>
      <c r="V802" s="131"/>
      <c r="W802" s="131"/>
      <c r="X802" s="131"/>
      <c r="Y802" s="131"/>
      <c r="Z802" s="131"/>
      <c r="AA802" s="131"/>
      <c r="AB802" s="131"/>
      <c r="AC802" s="131"/>
      <c r="AD802" s="131"/>
      <c r="AE802" s="131"/>
      <c r="AF802" s="131"/>
      <c r="AG802" s="131"/>
      <c r="AH802" s="131"/>
      <c r="AI802" s="131"/>
      <c r="AJ802" s="131"/>
      <c r="AK802" s="131"/>
      <c r="AL802" s="131"/>
      <c r="AM802" s="131"/>
      <c r="AN802" s="131"/>
    </row>
    <row r="803" ht="11.25" customHeight="1">
      <c r="A803" s="131"/>
      <c r="B803" s="131"/>
      <c r="C803" s="131"/>
      <c r="D803" s="131"/>
      <c r="E803" s="131"/>
      <c r="F803" s="131"/>
      <c r="G803" s="131"/>
      <c r="H803" s="131"/>
      <c r="I803" s="131"/>
      <c r="J803" s="131"/>
      <c r="K803" s="131"/>
      <c r="L803" s="131"/>
      <c r="M803" s="131"/>
      <c r="N803" s="131"/>
      <c r="O803" s="131"/>
      <c r="P803" s="131"/>
      <c r="Q803" s="131"/>
      <c r="R803" s="131"/>
      <c r="S803" s="131"/>
      <c r="T803" s="131"/>
      <c r="U803" s="131"/>
      <c r="V803" s="131"/>
      <c r="W803" s="131"/>
      <c r="X803" s="131"/>
      <c r="Y803" s="131"/>
      <c r="Z803" s="131"/>
      <c r="AA803" s="131"/>
      <c r="AB803" s="131"/>
      <c r="AC803" s="131"/>
      <c r="AD803" s="131"/>
      <c r="AE803" s="131"/>
      <c r="AF803" s="131"/>
      <c r="AG803" s="131"/>
      <c r="AH803" s="131"/>
      <c r="AI803" s="131"/>
      <c r="AJ803" s="131"/>
      <c r="AK803" s="131"/>
      <c r="AL803" s="131"/>
      <c r="AM803" s="131"/>
      <c r="AN803" s="131"/>
    </row>
    <row r="804" ht="11.25" customHeight="1">
      <c r="A804" s="131"/>
      <c r="B804" s="131"/>
      <c r="C804" s="131"/>
      <c r="D804" s="131"/>
      <c r="E804" s="131"/>
      <c r="F804" s="131"/>
      <c r="G804" s="131"/>
      <c r="H804" s="131"/>
      <c r="I804" s="131"/>
      <c r="J804" s="131"/>
      <c r="K804" s="131"/>
      <c r="L804" s="131"/>
      <c r="M804" s="131"/>
      <c r="N804" s="131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  <c r="Y804" s="131"/>
      <c r="Z804" s="131"/>
      <c r="AA804" s="131"/>
      <c r="AB804" s="131"/>
      <c r="AC804" s="131"/>
      <c r="AD804" s="131"/>
      <c r="AE804" s="131"/>
      <c r="AF804" s="131"/>
      <c r="AG804" s="131"/>
      <c r="AH804" s="131"/>
      <c r="AI804" s="131"/>
      <c r="AJ804" s="131"/>
      <c r="AK804" s="131"/>
      <c r="AL804" s="131"/>
      <c r="AM804" s="131"/>
      <c r="AN804" s="131"/>
    </row>
    <row r="805" ht="11.25" customHeight="1">
      <c r="A805" s="131"/>
      <c r="B805" s="131"/>
      <c r="C805" s="131"/>
      <c r="D805" s="131"/>
      <c r="E805" s="131"/>
      <c r="F805" s="131"/>
      <c r="G805" s="131"/>
      <c r="H805" s="131"/>
      <c r="I805" s="131"/>
      <c r="J805" s="131"/>
      <c r="K805" s="131"/>
      <c r="L805" s="131"/>
      <c r="M805" s="131"/>
      <c r="N805" s="131"/>
      <c r="O805" s="131"/>
      <c r="P805" s="131"/>
      <c r="Q805" s="131"/>
      <c r="R805" s="131"/>
      <c r="S805" s="131"/>
      <c r="T805" s="131"/>
      <c r="U805" s="131"/>
      <c r="V805" s="131"/>
      <c r="W805" s="131"/>
      <c r="X805" s="131"/>
      <c r="Y805" s="131"/>
      <c r="Z805" s="131"/>
      <c r="AA805" s="131"/>
      <c r="AB805" s="131"/>
      <c r="AC805" s="131"/>
      <c r="AD805" s="131"/>
      <c r="AE805" s="131"/>
      <c r="AF805" s="131"/>
      <c r="AG805" s="131"/>
      <c r="AH805" s="131"/>
      <c r="AI805" s="131"/>
      <c r="AJ805" s="131"/>
      <c r="AK805" s="131"/>
      <c r="AL805" s="131"/>
      <c r="AM805" s="131"/>
      <c r="AN805" s="131"/>
    </row>
    <row r="806" ht="11.25" customHeight="1">
      <c r="A806" s="131"/>
      <c r="B806" s="131"/>
      <c r="C806" s="131"/>
      <c r="D806" s="131"/>
      <c r="E806" s="131"/>
      <c r="F806" s="131"/>
      <c r="G806" s="131"/>
      <c r="H806" s="131"/>
      <c r="I806" s="131"/>
      <c r="J806" s="131"/>
      <c r="K806" s="131"/>
      <c r="L806" s="131"/>
      <c r="M806" s="131"/>
      <c r="N806" s="131"/>
      <c r="O806" s="131"/>
      <c r="P806" s="131"/>
      <c r="Q806" s="131"/>
      <c r="R806" s="131"/>
      <c r="S806" s="131"/>
      <c r="T806" s="131"/>
      <c r="U806" s="131"/>
      <c r="V806" s="131"/>
      <c r="W806" s="131"/>
      <c r="X806" s="131"/>
      <c r="Y806" s="131"/>
      <c r="Z806" s="131"/>
      <c r="AA806" s="131"/>
      <c r="AB806" s="131"/>
      <c r="AC806" s="131"/>
      <c r="AD806" s="131"/>
      <c r="AE806" s="131"/>
      <c r="AF806" s="131"/>
      <c r="AG806" s="131"/>
      <c r="AH806" s="131"/>
      <c r="AI806" s="131"/>
      <c r="AJ806" s="131"/>
      <c r="AK806" s="131"/>
      <c r="AL806" s="131"/>
      <c r="AM806" s="131"/>
      <c r="AN806" s="131"/>
    </row>
    <row r="807" ht="11.25" customHeight="1">
      <c r="A807" s="131"/>
      <c r="B807" s="131"/>
      <c r="C807" s="131"/>
      <c r="D807" s="131"/>
      <c r="E807" s="131"/>
      <c r="F807" s="131"/>
      <c r="G807" s="131"/>
      <c r="H807" s="131"/>
      <c r="I807" s="131"/>
      <c r="J807" s="131"/>
      <c r="K807" s="131"/>
      <c r="L807" s="131"/>
      <c r="M807" s="131"/>
      <c r="N807" s="131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  <c r="Y807" s="131"/>
      <c r="Z807" s="131"/>
      <c r="AA807" s="131"/>
      <c r="AB807" s="131"/>
      <c r="AC807" s="131"/>
      <c r="AD807" s="131"/>
      <c r="AE807" s="131"/>
      <c r="AF807" s="131"/>
      <c r="AG807" s="131"/>
      <c r="AH807" s="131"/>
      <c r="AI807" s="131"/>
      <c r="AJ807" s="131"/>
      <c r="AK807" s="131"/>
      <c r="AL807" s="131"/>
      <c r="AM807" s="131"/>
      <c r="AN807" s="131"/>
    </row>
    <row r="808" ht="11.25" customHeight="1">
      <c r="A808" s="131"/>
      <c r="B808" s="131"/>
      <c r="C808" s="131"/>
      <c r="D808" s="131"/>
      <c r="E808" s="131"/>
      <c r="F808" s="131"/>
      <c r="G808" s="131"/>
      <c r="H808" s="131"/>
      <c r="I808" s="131"/>
      <c r="J808" s="131"/>
      <c r="K808" s="131"/>
      <c r="L808" s="131"/>
      <c r="M808" s="131"/>
      <c r="N808" s="131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  <c r="Y808" s="131"/>
      <c r="Z808" s="131"/>
      <c r="AA808" s="131"/>
      <c r="AB808" s="131"/>
      <c r="AC808" s="131"/>
      <c r="AD808" s="131"/>
      <c r="AE808" s="131"/>
      <c r="AF808" s="131"/>
      <c r="AG808" s="131"/>
      <c r="AH808" s="131"/>
      <c r="AI808" s="131"/>
      <c r="AJ808" s="131"/>
      <c r="AK808" s="131"/>
      <c r="AL808" s="131"/>
      <c r="AM808" s="131"/>
      <c r="AN808" s="131"/>
    </row>
    <row r="809" ht="11.25" customHeight="1">
      <c r="A809" s="131"/>
      <c r="B809" s="131"/>
      <c r="C809" s="131"/>
      <c r="D809" s="131"/>
      <c r="E809" s="131"/>
      <c r="F809" s="131"/>
      <c r="G809" s="131"/>
      <c r="H809" s="131"/>
      <c r="I809" s="131"/>
      <c r="J809" s="131"/>
      <c r="K809" s="131"/>
      <c r="L809" s="131"/>
      <c r="M809" s="131"/>
      <c r="N809" s="131"/>
      <c r="O809" s="131"/>
      <c r="P809" s="131"/>
      <c r="Q809" s="131"/>
      <c r="R809" s="131"/>
      <c r="S809" s="131"/>
      <c r="T809" s="131"/>
      <c r="U809" s="131"/>
      <c r="V809" s="131"/>
      <c r="W809" s="131"/>
      <c r="X809" s="131"/>
      <c r="Y809" s="131"/>
      <c r="Z809" s="131"/>
      <c r="AA809" s="131"/>
      <c r="AB809" s="131"/>
      <c r="AC809" s="131"/>
      <c r="AD809" s="131"/>
      <c r="AE809" s="131"/>
      <c r="AF809" s="131"/>
      <c r="AG809" s="131"/>
      <c r="AH809" s="131"/>
      <c r="AI809" s="131"/>
      <c r="AJ809" s="131"/>
      <c r="AK809" s="131"/>
      <c r="AL809" s="131"/>
      <c r="AM809" s="131"/>
      <c r="AN809" s="131"/>
    </row>
    <row r="810" ht="11.25" customHeight="1">
      <c r="A810" s="131"/>
      <c r="B810" s="131"/>
      <c r="C810" s="131"/>
      <c r="D810" s="131"/>
      <c r="E810" s="131"/>
      <c r="F810" s="131"/>
      <c r="G810" s="131"/>
      <c r="H810" s="131"/>
      <c r="I810" s="131"/>
      <c r="J810" s="131"/>
      <c r="K810" s="131"/>
      <c r="L810" s="131"/>
      <c r="M810" s="131"/>
      <c r="N810" s="131"/>
      <c r="O810" s="131"/>
      <c r="P810" s="131"/>
      <c r="Q810" s="131"/>
      <c r="R810" s="131"/>
      <c r="S810" s="131"/>
      <c r="T810" s="131"/>
      <c r="U810" s="131"/>
      <c r="V810" s="131"/>
      <c r="W810" s="131"/>
      <c r="X810" s="131"/>
      <c r="Y810" s="131"/>
      <c r="Z810" s="131"/>
      <c r="AA810" s="131"/>
      <c r="AB810" s="131"/>
      <c r="AC810" s="131"/>
      <c r="AD810" s="131"/>
      <c r="AE810" s="131"/>
      <c r="AF810" s="131"/>
      <c r="AG810" s="131"/>
      <c r="AH810" s="131"/>
      <c r="AI810" s="131"/>
      <c r="AJ810" s="131"/>
      <c r="AK810" s="131"/>
      <c r="AL810" s="131"/>
      <c r="AM810" s="131"/>
      <c r="AN810" s="131"/>
    </row>
    <row r="811" ht="11.25" customHeight="1">
      <c r="A811" s="131"/>
      <c r="B811" s="131"/>
      <c r="C811" s="131"/>
      <c r="D811" s="131"/>
      <c r="E811" s="131"/>
      <c r="F811" s="131"/>
      <c r="G811" s="131"/>
      <c r="H811" s="131"/>
      <c r="I811" s="131"/>
      <c r="J811" s="131"/>
      <c r="K811" s="131"/>
      <c r="L811" s="131"/>
      <c r="M811" s="131"/>
      <c r="N811" s="131"/>
      <c r="O811" s="131"/>
      <c r="P811" s="131"/>
      <c r="Q811" s="131"/>
      <c r="R811" s="131"/>
      <c r="S811" s="131"/>
      <c r="T811" s="131"/>
      <c r="U811" s="131"/>
      <c r="V811" s="131"/>
      <c r="W811" s="131"/>
      <c r="X811" s="131"/>
      <c r="Y811" s="131"/>
      <c r="Z811" s="131"/>
      <c r="AA811" s="131"/>
      <c r="AB811" s="131"/>
      <c r="AC811" s="131"/>
      <c r="AD811" s="131"/>
      <c r="AE811" s="131"/>
      <c r="AF811" s="131"/>
      <c r="AG811" s="131"/>
      <c r="AH811" s="131"/>
      <c r="AI811" s="131"/>
      <c r="AJ811" s="131"/>
      <c r="AK811" s="131"/>
      <c r="AL811" s="131"/>
      <c r="AM811" s="131"/>
      <c r="AN811" s="131"/>
    </row>
    <row r="812" ht="11.25" customHeight="1">
      <c r="A812" s="131"/>
      <c r="B812" s="131"/>
      <c r="C812" s="131"/>
      <c r="D812" s="131"/>
      <c r="E812" s="131"/>
      <c r="F812" s="131"/>
      <c r="G812" s="131"/>
      <c r="H812" s="131"/>
      <c r="I812" s="131"/>
      <c r="J812" s="131"/>
      <c r="K812" s="131"/>
      <c r="L812" s="131"/>
      <c r="M812" s="131"/>
      <c r="N812" s="131"/>
      <c r="O812" s="131"/>
      <c r="P812" s="131"/>
      <c r="Q812" s="131"/>
      <c r="R812" s="131"/>
      <c r="S812" s="131"/>
      <c r="T812" s="131"/>
      <c r="U812" s="131"/>
      <c r="V812" s="131"/>
      <c r="W812" s="131"/>
      <c r="X812" s="131"/>
      <c r="Y812" s="131"/>
      <c r="Z812" s="131"/>
      <c r="AA812" s="131"/>
      <c r="AB812" s="131"/>
      <c r="AC812" s="131"/>
      <c r="AD812" s="131"/>
      <c r="AE812" s="131"/>
      <c r="AF812" s="131"/>
      <c r="AG812" s="131"/>
      <c r="AH812" s="131"/>
      <c r="AI812" s="131"/>
      <c r="AJ812" s="131"/>
      <c r="AK812" s="131"/>
      <c r="AL812" s="131"/>
      <c r="AM812" s="131"/>
      <c r="AN812" s="131"/>
    </row>
    <row r="813" ht="11.25" customHeight="1">
      <c r="A813" s="131"/>
      <c r="B813" s="131"/>
      <c r="C813" s="131"/>
      <c r="D813" s="131"/>
      <c r="E813" s="131"/>
      <c r="F813" s="131"/>
      <c r="G813" s="131"/>
      <c r="H813" s="131"/>
      <c r="I813" s="131"/>
      <c r="J813" s="131"/>
      <c r="K813" s="131"/>
      <c r="L813" s="131"/>
      <c r="M813" s="131"/>
      <c r="N813" s="131"/>
      <c r="O813" s="131"/>
      <c r="P813" s="131"/>
      <c r="Q813" s="131"/>
      <c r="R813" s="131"/>
      <c r="S813" s="131"/>
      <c r="T813" s="131"/>
      <c r="U813" s="131"/>
      <c r="V813" s="131"/>
      <c r="W813" s="131"/>
      <c r="X813" s="131"/>
      <c r="Y813" s="131"/>
      <c r="Z813" s="131"/>
      <c r="AA813" s="131"/>
      <c r="AB813" s="131"/>
      <c r="AC813" s="131"/>
      <c r="AD813" s="131"/>
      <c r="AE813" s="131"/>
      <c r="AF813" s="131"/>
      <c r="AG813" s="131"/>
      <c r="AH813" s="131"/>
      <c r="AI813" s="131"/>
      <c r="AJ813" s="131"/>
      <c r="AK813" s="131"/>
      <c r="AL813" s="131"/>
      <c r="AM813" s="131"/>
      <c r="AN813" s="131"/>
    </row>
    <row r="814" ht="11.25" customHeight="1">
      <c r="A814" s="131"/>
      <c r="B814" s="131"/>
      <c r="C814" s="131"/>
      <c r="D814" s="131"/>
      <c r="E814" s="131"/>
      <c r="F814" s="131"/>
      <c r="G814" s="131"/>
      <c r="H814" s="131"/>
      <c r="I814" s="131"/>
      <c r="J814" s="131"/>
      <c r="K814" s="131"/>
      <c r="L814" s="131"/>
      <c r="M814" s="131"/>
      <c r="N814" s="131"/>
      <c r="O814" s="131"/>
      <c r="P814" s="131"/>
      <c r="Q814" s="131"/>
      <c r="R814" s="131"/>
      <c r="S814" s="131"/>
      <c r="T814" s="131"/>
      <c r="U814" s="131"/>
      <c r="V814" s="131"/>
      <c r="W814" s="131"/>
      <c r="X814" s="131"/>
      <c r="Y814" s="131"/>
      <c r="Z814" s="131"/>
      <c r="AA814" s="131"/>
      <c r="AB814" s="131"/>
      <c r="AC814" s="131"/>
      <c r="AD814" s="131"/>
      <c r="AE814" s="131"/>
      <c r="AF814" s="131"/>
      <c r="AG814" s="131"/>
      <c r="AH814" s="131"/>
      <c r="AI814" s="131"/>
      <c r="AJ814" s="131"/>
      <c r="AK814" s="131"/>
      <c r="AL814" s="131"/>
      <c r="AM814" s="131"/>
      <c r="AN814" s="131"/>
    </row>
    <row r="815" ht="11.25" customHeight="1">
      <c r="A815" s="131"/>
      <c r="B815" s="131"/>
      <c r="C815" s="131"/>
      <c r="D815" s="131"/>
      <c r="E815" s="131"/>
      <c r="F815" s="131"/>
      <c r="G815" s="131"/>
      <c r="H815" s="131"/>
      <c r="I815" s="131"/>
      <c r="J815" s="131"/>
      <c r="K815" s="131"/>
      <c r="L815" s="131"/>
      <c r="M815" s="131"/>
      <c r="N815" s="131"/>
      <c r="O815" s="131"/>
      <c r="P815" s="131"/>
      <c r="Q815" s="131"/>
      <c r="R815" s="131"/>
      <c r="S815" s="131"/>
      <c r="T815" s="131"/>
      <c r="U815" s="131"/>
      <c r="V815" s="131"/>
      <c r="W815" s="131"/>
      <c r="X815" s="131"/>
      <c r="Y815" s="131"/>
      <c r="Z815" s="131"/>
      <c r="AA815" s="131"/>
      <c r="AB815" s="131"/>
      <c r="AC815" s="131"/>
      <c r="AD815" s="131"/>
      <c r="AE815" s="131"/>
      <c r="AF815" s="131"/>
      <c r="AG815" s="131"/>
      <c r="AH815" s="131"/>
      <c r="AI815" s="131"/>
      <c r="AJ815" s="131"/>
      <c r="AK815" s="131"/>
      <c r="AL815" s="131"/>
      <c r="AM815" s="131"/>
      <c r="AN815" s="131"/>
    </row>
    <row r="816" ht="11.25" customHeight="1">
      <c r="A816" s="131"/>
      <c r="B816" s="131"/>
      <c r="C816" s="131"/>
      <c r="D816" s="131"/>
      <c r="E816" s="131"/>
      <c r="F816" s="131"/>
      <c r="G816" s="131"/>
      <c r="H816" s="131"/>
      <c r="I816" s="131"/>
      <c r="J816" s="131"/>
      <c r="K816" s="131"/>
      <c r="L816" s="131"/>
      <c r="M816" s="131"/>
      <c r="N816" s="131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  <c r="Y816" s="131"/>
      <c r="Z816" s="131"/>
      <c r="AA816" s="131"/>
      <c r="AB816" s="131"/>
      <c r="AC816" s="131"/>
      <c r="AD816" s="131"/>
      <c r="AE816" s="131"/>
      <c r="AF816" s="131"/>
      <c r="AG816" s="131"/>
      <c r="AH816" s="131"/>
      <c r="AI816" s="131"/>
      <c r="AJ816" s="131"/>
      <c r="AK816" s="131"/>
      <c r="AL816" s="131"/>
      <c r="AM816" s="131"/>
      <c r="AN816" s="131"/>
    </row>
    <row r="817" ht="11.25" customHeight="1">
      <c r="A817" s="131"/>
      <c r="B817" s="131"/>
      <c r="C817" s="131"/>
      <c r="D817" s="131"/>
      <c r="E817" s="131"/>
      <c r="F817" s="131"/>
      <c r="G817" s="131"/>
      <c r="H817" s="131"/>
      <c r="I817" s="131"/>
      <c r="J817" s="131"/>
      <c r="K817" s="131"/>
      <c r="L817" s="131"/>
      <c r="M817" s="131"/>
      <c r="N817" s="131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  <c r="Y817" s="131"/>
      <c r="Z817" s="131"/>
      <c r="AA817" s="131"/>
      <c r="AB817" s="131"/>
      <c r="AC817" s="131"/>
      <c r="AD817" s="131"/>
      <c r="AE817" s="131"/>
      <c r="AF817" s="131"/>
      <c r="AG817" s="131"/>
      <c r="AH817" s="131"/>
      <c r="AI817" s="131"/>
      <c r="AJ817" s="131"/>
      <c r="AK817" s="131"/>
      <c r="AL817" s="131"/>
      <c r="AM817" s="131"/>
      <c r="AN817" s="131"/>
    </row>
    <row r="818" ht="11.25" customHeight="1">
      <c r="A818" s="131"/>
      <c r="B818" s="131"/>
      <c r="C818" s="131"/>
      <c r="D818" s="131"/>
      <c r="E818" s="131"/>
      <c r="F818" s="131"/>
      <c r="G818" s="131"/>
      <c r="H818" s="131"/>
      <c r="I818" s="131"/>
      <c r="J818" s="131"/>
      <c r="K818" s="131"/>
      <c r="L818" s="131"/>
      <c r="M818" s="131"/>
      <c r="N818" s="131"/>
      <c r="O818" s="131"/>
      <c r="P818" s="131"/>
      <c r="Q818" s="131"/>
      <c r="R818" s="131"/>
      <c r="S818" s="131"/>
      <c r="T818" s="131"/>
      <c r="U818" s="131"/>
      <c r="V818" s="131"/>
      <c r="W818" s="131"/>
      <c r="X818" s="131"/>
      <c r="Y818" s="131"/>
      <c r="Z818" s="131"/>
      <c r="AA818" s="131"/>
      <c r="AB818" s="131"/>
      <c r="AC818" s="131"/>
      <c r="AD818" s="131"/>
      <c r="AE818" s="131"/>
      <c r="AF818" s="131"/>
      <c r="AG818" s="131"/>
      <c r="AH818" s="131"/>
      <c r="AI818" s="131"/>
      <c r="AJ818" s="131"/>
      <c r="AK818" s="131"/>
      <c r="AL818" s="131"/>
      <c r="AM818" s="131"/>
      <c r="AN818" s="131"/>
    </row>
    <row r="819" ht="11.25" customHeight="1">
      <c r="A819" s="131"/>
      <c r="B819" s="131"/>
      <c r="C819" s="131"/>
      <c r="D819" s="131"/>
      <c r="E819" s="131"/>
      <c r="F819" s="131"/>
      <c r="G819" s="131"/>
      <c r="H819" s="131"/>
      <c r="I819" s="131"/>
      <c r="J819" s="131"/>
      <c r="K819" s="131"/>
      <c r="L819" s="131"/>
      <c r="M819" s="131"/>
      <c r="N819" s="131"/>
      <c r="O819" s="131"/>
      <c r="P819" s="131"/>
      <c r="Q819" s="131"/>
      <c r="R819" s="131"/>
      <c r="S819" s="131"/>
      <c r="T819" s="131"/>
      <c r="U819" s="131"/>
      <c r="V819" s="131"/>
      <c r="W819" s="131"/>
      <c r="X819" s="131"/>
      <c r="Y819" s="131"/>
      <c r="Z819" s="131"/>
      <c r="AA819" s="131"/>
      <c r="AB819" s="131"/>
      <c r="AC819" s="131"/>
      <c r="AD819" s="131"/>
      <c r="AE819" s="131"/>
      <c r="AF819" s="131"/>
      <c r="AG819" s="131"/>
      <c r="AH819" s="131"/>
      <c r="AI819" s="131"/>
      <c r="AJ819" s="131"/>
      <c r="AK819" s="131"/>
      <c r="AL819" s="131"/>
      <c r="AM819" s="131"/>
      <c r="AN819" s="131"/>
    </row>
    <row r="820" ht="11.25" customHeight="1">
      <c r="A820" s="131"/>
      <c r="B820" s="131"/>
      <c r="C820" s="131"/>
      <c r="D820" s="131"/>
      <c r="E820" s="131"/>
      <c r="F820" s="131"/>
      <c r="G820" s="131"/>
      <c r="H820" s="131"/>
      <c r="I820" s="131"/>
      <c r="J820" s="131"/>
      <c r="K820" s="131"/>
      <c r="L820" s="131"/>
      <c r="M820" s="131"/>
      <c r="N820" s="131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  <c r="Y820" s="131"/>
      <c r="Z820" s="131"/>
      <c r="AA820" s="131"/>
      <c r="AB820" s="131"/>
      <c r="AC820" s="131"/>
      <c r="AD820" s="131"/>
      <c r="AE820" s="131"/>
      <c r="AF820" s="131"/>
      <c r="AG820" s="131"/>
      <c r="AH820" s="131"/>
      <c r="AI820" s="131"/>
      <c r="AJ820" s="131"/>
      <c r="AK820" s="131"/>
      <c r="AL820" s="131"/>
      <c r="AM820" s="131"/>
      <c r="AN820" s="131"/>
    </row>
    <row r="821" ht="11.25" customHeight="1">
      <c r="A821" s="131"/>
      <c r="B821" s="131"/>
      <c r="C821" s="131"/>
      <c r="D821" s="131"/>
      <c r="E821" s="131"/>
      <c r="F821" s="131"/>
      <c r="G821" s="131"/>
      <c r="H821" s="131"/>
      <c r="I821" s="131"/>
      <c r="J821" s="131"/>
      <c r="K821" s="131"/>
      <c r="L821" s="131"/>
      <c r="M821" s="131"/>
      <c r="N821" s="131"/>
      <c r="O821" s="131"/>
      <c r="P821" s="131"/>
      <c r="Q821" s="131"/>
      <c r="R821" s="131"/>
      <c r="S821" s="131"/>
      <c r="T821" s="131"/>
      <c r="U821" s="131"/>
      <c r="V821" s="131"/>
      <c r="W821" s="131"/>
      <c r="X821" s="131"/>
      <c r="Y821" s="131"/>
      <c r="Z821" s="131"/>
      <c r="AA821" s="131"/>
      <c r="AB821" s="131"/>
      <c r="AC821" s="131"/>
      <c r="AD821" s="131"/>
      <c r="AE821" s="131"/>
      <c r="AF821" s="131"/>
      <c r="AG821" s="131"/>
      <c r="AH821" s="131"/>
      <c r="AI821" s="131"/>
      <c r="AJ821" s="131"/>
      <c r="AK821" s="131"/>
      <c r="AL821" s="131"/>
      <c r="AM821" s="131"/>
      <c r="AN821" s="131"/>
    </row>
    <row r="822" ht="11.25" customHeight="1">
      <c r="A822" s="131"/>
      <c r="B822" s="131"/>
      <c r="C822" s="131"/>
      <c r="D822" s="131"/>
      <c r="E822" s="131"/>
      <c r="F822" s="131"/>
      <c r="G822" s="131"/>
      <c r="H822" s="131"/>
      <c r="I822" s="131"/>
      <c r="J822" s="131"/>
      <c r="K822" s="131"/>
      <c r="L822" s="131"/>
      <c r="M822" s="131"/>
      <c r="N822" s="131"/>
      <c r="O822" s="131"/>
      <c r="P822" s="131"/>
      <c r="Q822" s="131"/>
      <c r="R822" s="131"/>
      <c r="S822" s="131"/>
      <c r="T822" s="131"/>
      <c r="U822" s="131"/>
      <c r="V822" s="131"/>
      <c r="W822" s="131"/>
      <c r="X822" s="131"/>
      <c r="Y822" s="131"/>
      <c r="Z822" s="131"/>
      <c r="AA822" s="131"/>
      <c r="AB822" s="131"/>
      <c r="AC822" s="131"/>
      <c r="AD822" s="131"/>
      <c r="AE822" s="131"/>
      <c r="AF822" s="131"/>
      <c r="AG822" s="131"/>
      <c r="AH822" s="131"/>
      <c r="AI822" s="131"/>
      <c r="AJ822" s="131"/>
      <c r="AK822" s="131"/>
      <c r="AL822" s="131"/>
      <c r="AM822" s="131"/>
      <c r="AN822" s="131"/>
    </row>
    <row r="823" ht="11.25" customHeight="1">
      <c r="A823" s="131"/>
      <c r="B823" s="131"/>
      <c r="C823" s="131"/>
      <c r="D823" s="131"/>
      <c r="E823" s="131"/>
      <c r="F823" s="131"/>
      <c r="G823" s="131"/>
      <c r="H823" s="131"/>
      <c r="I823" s="131"/>
      <c r="J823" s="131"/>
      <c r="K823" s="131"/>
      <c r="L823" s="131"/>
      <c r="M823" s="131"/>
      <c r="N823" s="131"/>
      <c r="O823" s="131"/>
      <c r="P823" s="131"/>
      <c r="Q823" s="131"/>
      <c r="R823" s="131"/>
      <c r="S823" s="131"/>
      <c r="T823" s="131"/>
      <c r="U823" s="131"/>
      <c r="V823" s="131"/>
      <c r="W823" s="131"/>
      <c r="X823" s="131"/>
      <c r="Y823" s="131"/>
      <c r="Z823" s="131"/>
      <c r="AA823" s="131"/>
      <c r="AB823" s="131"/>
      <c r="AC823" s="131"/>
      <c r="AD823" s="131"/>
      <c r="AE823" s="131"/>
      <c r="AF823" s="131"/>
      <c r="AG823" s="131"/>
      <c r="AH823" s="131"/>
      <c r="AI823" s="131"/>
      <c r="AJ823" s="131"/>
      <c r="AK823" s="131"/>
      <c r="AL823" s="131"/>
      <c r="AM823" s="131"/>
      <c r="AN823" s="131"/>
    </row>
    <row r="824" ht="11.25" customHeight="1">
      <c r="A824" s="131"/>
      <c r="B824" s="131"/>
      <c r="C824" s="131"/>
      <c r="D824" s="131"/>
      <c r="E824" s="131"/>
      <c r="F824" s="131"/>
      <c r="G824" s="131"/>
      <c r="H824" s="131"/>
      <c r="I824" s="131"/>
      <c r="J824" s="131"/>
      <c r="K824" s="131"/>
      <c r="L824" s="131"/>
      <c r="M824" s="131"/>
      <c r="N824" s="131"/>
      <c r="O824" s="131"/>
      <c r="P824" s="131"/>
      <c r="Q824" s="131"/>
      <c r="R824" s="131"/>
      <c r="S824" s="131"/>
      <c r="T824" s="131"/>
      <c r="U824" s="131"/>
      <c r="V824" s="131"/>
      <c r="W824" s="131"/>
      <c r="X824" s="131"/>
      <c r="Y824" s="131"/>
      <c r="Z824" s="131"/>
      <c r="AA824" s="131"/>
      <c r="AB824" s="131"/>
      <c r="AC824" s="131"/>
      <c r="AD824" s="131"/>
      <c r="AE824" s="131"/>
      <c r="AF824" s="131"/>
      <c r="AG824" s="131"/>
      <c r="AH824" s="131"/>
      <c r="AI824" s="131"/>
      <c r="AJ824" s="131"/>
      <c r="AK824" s="131"/>
      <c r="AL824" s="131"/>
      <c r="AM824" s="131"/>
      <c r="AN824" s="131"/>
    </row>
    <row r="825" ht="11.25" customHeight="1">
      <c r="A825" s="131"/>
      <c r="B825" s="131"/>
      <c r="C825" s="131"/>
      <c r="D825" s="131"/>
      <c r="E825" s="131"/>
      <c r="F825" s="131"/>
      <c r="G825" s="131"/>
      <c r="H825" s="131"/>
      <c r="I825" s="131"/>
      <c r="J825" s="131"/>
      <c r="K825" s="131"/>
      <c r="L825" s="131"/>
      <c r="M825" s="131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1"/>
      <c r="Z825" s="131"/>
      <c r="AA825" s="131"/>
      <c r="AB825" s="131"/>
      <c r="AC825" s="131"/>
      <c r="AD825" s="131"/>
      <c r="AE825" s="131"/>
      <c r="AF825" s="131"/>
      <c r="AG825" s="131"/>
      <c r="AH825" s="131"/>
      <c r="AI825" s="131"/>
      <c r="AJ825" s="131"/>
      <c r="AK825" s="131"/>
      <c r="AL825" s="131"/>
      <c r="AM825" s="131"/>
      <c r="AN825" s="131"/>
    </row>
    <row r="826" ht="11.25" customHeight="1">
      <c r="A826" s="131"/>
      <c r="B826" s="131"/>
      <c r="C826" s="131"/>
      <c r="D826" s="131"/>
      <c r="E826" s="131"/>
      <c r="F826" s="131"/>
      <c r="G826" s="131"/>
      <c r="H826" s="131"/>
      <c r="I826" s="131"/>
      <c r="J826" s="131"/>
      <c r="K826" s="131"/>
      <c r="L826" s="131"/>
      <c r="M826" s="131"/>
      <c r="N826" s="131"/>
      <c r="O826" s="131"/>
      <c r="P826" s="131"/>
      <c r="Q826" s="131"/>
      <c r="R826" s="131"/>
      <c r="S826" s="131"/>
      <c r="T826" s="131"/>
      <c r="U826" s="131"/>
      <c r="V826" s="131"/>
      <c r="W826" s="131"/>
      <c r="X826" s="131"/>
      <c r="Y826" s="131"/>
      <c r="Z826" s="131"/>
      <c r="AA826" s="131"/>
      <c r="AB826" s="131"/>
      <c r="AC826" s="131"/>
      <c r="AD826" s="131"/>
      <c r="AE826" s="131"/>
      <c r="AF826" s="131"/>
      <c r="AG826" s="131"/>
      <c r="AH826" s="131"/>
      <c r="AI826" s="131"/>
      <c r="AJ826" s="131"/>
      <c r="AK826" s="131"/>
      <c r="AL826" s="131"/>
      <c r="AM826" s="131"/>
      <c r="AN826" s="131"/>
    </row>
    <row r="827" ht="11.25" customHeight="1">
      <c r="A827" s="131"/>
      <c r="B827" s="131"/>
      <c r="C827" s="131"/>
      <c r="D827" s="131"/>
      <c r="E827" s="131"/>
      <c r="F827" s="131"/>
      <c r="G827" s="131"/>
      <c r="H827" s="131"/>
      <c r="I827" s="131"/>
      <c r="J827" s="131"/>
      <c r="K827" s="131"/>
      <c r="L827" s="131"/>
      <c r="M827" s="131"/>
      <c r="N827" s="131"/>
      <c r="O827" s="131"/>
      <c r="P827" s="131"/>
      <c r="Q827" s="131"/>
      <c r="R827" s="131"/>
      <c r="S827" s="131"/>
      <c r="T827" s="131"/>
      <c r="U827" s="131"/>
      <c r="V827" s="131"/>
      <c r="W827" s="131"/>
      <c r="X827" s="131"/>
      <c r="Y827" s="131"/>
      <c r="Z827" s="131"/>
      <c r="AA827" s="131"/>
      <c r="AB827" s="131"/>
      <c r="AC827" s="131"/>
      <c r="AD827" s="131"/>
      <c r="AE827" s="131"/>
      <c r="AF827" s="131"/>
      <c r="AG827" s="131"/>
      <c r="AH827" s="131"/>
      <c r="AI827" s="131"/>
      <c r="AJ827" s="131"/>
      <c r="AK827" s="131"/>
      <c r="AL827" s="131"/>
      <c r="AM827" s="131"/>
      <c r="AN827" s="131"/>
    </row>
    <row r="828" ht="11.25" customHeight="1">
      <c r="A828" s="131"/>
      <c r="B828" s="131"/>
      <c r="C828" s="131"/>
      <c r="D828" s="131"/>
      <c r="E828" s="131"/>
      <c r="F828" s="131"/>
      <c r="G828" s="131"/>
      <c r="H828" s="131"/>
      <c r="I828" s="131"/>
      <c r="J828" s="131"/>
      <c r="K828" s="131"/>
      <c r="L828" s="131"/>
      <c r="M828" s="131"/>
      <c r="N828" s="131"/>
      <c r="O828" s="131"/>
      <c r="P828" s="131"/>
      <c r="Q828" s="131"/>
      <c r="R828" s="131"/>
      <c r="S828" s="131"/>
      <c r="T828" s="131"/>
      <c r="U828" s="131"/>
      <c r="V828" s="131"/>
      <c r="W828" s="131"/>
      <c r="X828" s="131"/>
      <c r="Y828" s="131"/>
      <c r="Z828" s="131"/>
      <c r="AA828" s="131"/>
      <c r="AB828" s="131"/>
      <c r="AC828" s="131"/>
      <c r="AD828" s="131"/>
      <c r="AE828" s="131"/>
      <c r="AF828" s="131"/>
      <c r="AG828" s="131"/>
      <c r="AH828" s="131"/>
      <c r="AI828" s="131"/>
      <c r="AJ828" s="131"/>
      <c r="AK828" s="131"/>
      <c r="AL828" s="131"/>
      <c r="AM828" s="131"/>
      <c r="AN828" s="131"/>
    </row>
    <row r="829" ht="11.25" customHeight="1">
      <c r="A829" s="131"/>
      <c r="B829" s="131"/>
      <c r="C829" s="131"/>
      <c r="D829" s="131"/>
      <c r="E829" s="131"/>
      <c r="F829" s="131"/>
      <c r="G829" s="131"/>
      <c r="H829" s="131"/>
      <c r="I829" s="131"/>
      <c r="J829" s="131"/>
      <c r="K829" s="131"/>
      <c r="L829" s="131"/>
      <c r="M829" s="131"/>
      <c r="N829" s="131"/>
      <c r="O829" s="131"/>
      <c r="P829" s="131"/>
      <c r="Q829" s="131"/>
      <c r="R829" s="131"/>
      <c r="S829" s="131"/>
      <c r="T829" s="131"/>
      <c r="U829" s="131"/>
      <c r="V829" s="131"/>
      <c r="W829" s="131"/>
      <c r="X829" s="131"/>
      <c r="Y829" s="131"/>
      <c r="Z829" s="131"/>
      <c r="AA829" s="131"/>
      <c r="AB829" s="131"/>
      <c r="AC829" s="131"/>
      <c r="AD829" s="131"/>
      <c r="AE829" s="131"/>
      <c r="AF829" s="131"/>
      <c r="AG829" s="131"/>
      <c r="AH829" s="131"/>
      <c r="AI829" s="131"/>
      <c r="AJ829" s="131"/>
      <c r="AK829" s="131"/>
      <c r="AL829" s="131"/>
      <c r="AM829" s="131"/>
      <c r="AN829" s="131"/>
    </row>
    <row r="830" ht="11.25" customHeight="1">
      <c r="A830" s="131"/>
      <c r="B830" s="131"/>
      <c r="C830" s="131"/>
      <c r="D830" s="131"/>
      <c r="E830" s="131"/>
      <c r="F830" s="131"/>
      <c r="G830" s="131"/>
      <c r="H830" s="131"/>
      <c r="I830" s="131"/>
      <c r="J830" s="131"/>
      <c r="K830" s="131"/>
      <c r="L830" s="131"/>
      <c r="M830" s="131"/>
      <c r="N830" s="131"/>
      <c r="O830" s="131"/>
      <c r="P830" s="131"/>
      <c r="Q830" s="131"/>
      <c r="R830" s="131"/>
      <c r="S830" s="131"/>
      <c r="T830" s="131"/>
      <c r="U830" s="131"/>
      <c r="V830" s="131"/>
      <c r="W830" s="131"/>
      <c r="X830" s="131"/>
      <c r="Y830" s="131"/>
      <c r="Z830" s="131"/>
      <c r="AA830" s="131"/>
      <c r="AB830" s="131"/>
      <c r="AC830" s="131"/>
      <c r="AD830" s="131"/>
      <c r="AE830" s="131"/>
      <c r="AF830" s="131"/>
      <c r="AG830" s="131"/>
      <c r="AH830" s="131"/>
      <c r="AI830" s="131"/>
      <c r="AJ830" s="131"/>
      <c r="AK830" s="131"/>
      <c r="AL830" s="131"/>
      <c r="AM830" s="131"/>
      <c r="AN830" s="131"/>
    </row>
    <row r="831" ht="11.25" customHeight="1">
      <c r="A831" s="131"/>
      <c r="B831" s="131"/>
      <c r="C831" s="131"/>
      <c r="D831" s="131"/>
      <c r="E831" s="131"/>
      <c r="F831" s="131"/>
      <c r="G831" s="131"/>
      <c r="H831" s="131"/>
      <c r="I831" s="131"/>
      <c r="J831" s="131"/>
      <c r="K831" s="131"/>
      <c r="L831" s="131"/>
      <c r="M831" s="131"/>
      <c r="N831" s="131"/>
      <c r="O831" s="131"/>
      <c r="P831" s="131"/>
      <c r="Q831" s="131"/>
      <c r="R831" s="131"/>
      <c r="S831" s="131"/>
      <c r="T831" s="131"/>
      <c r="U831" s="131"/>
      <c r="V831" s="131"/>
      <c r="W831" s="131"/>
      <c r="X831" s="131"/>
      <c r="Y831" s="131"/>
      <c r="Z831" s="131"/>
      <c r="AA831" s="131"/>
      <c r="AB831" s="131"/>
      <c r="AC831" s="131"/>
      <c r="AD831" s="131"/>
      <c r="AE831" s="131"/>
      <c r="AF831" s="131"/>
      <c r="AG831" s="131"/>
      <c r="AH831" s="131"/>
      <c r="AI831" s="131"/>
      <c r="AJ831" s="131"/>
      <c r="AK831" s="131"/>
      <c r="AL831" s="131"/>
      <c r="AM831" s="131"/>
      <c r="AN831" s="131"/>
    </row>
    <row r="832" ht="11.25" customHeight="1">
      <c r="A832" s="131"/>
      <c r="B832" s="131"/>
      <c r="C832" s="131"/>
      <c r="D832" s="131"/>
      <c r="E832" s="131"/>
      <c r="F832" s="131"/>
      <c r="G832" s="131"/>
      <c r="H832" s="131"/>
      <c r="I832" s="131"/>
      <c r="J832" s="131"/>
      <c r="K832" s="131"/>
      <c r="L832" s="131"/>
      <c r="M832" s="131"/>
      <c r="N832" s="131"/>
      <c r="O832" s="131"/>
      <c r="P832" s="131"/>
      <c r="Q832" s="131"/>
      <c r="R832" s="131"/>
      <c r="S832" s="131"/>
      <c r="T832" s="131"/>
      <c r="U832" s="131"/>
      <c r="V832" s="131"/>
      <c r="W832" s="131"/>
      <c r="X832" s="131"/>
      <c r="Y832" s="131"/>
      <c r="Z832" s="131"/>
      <c r="AA832" s="131"/>
      <c r="AB832" s="131"/>
      <c r="AC832" s="131"/>
      <c r="AD832" s="131"/>
      <c r="AE832" s="131"/>
      <c r="AF832" s="131"/>
      <c r="AG832" s="131"/>
      <c r="AH832" s="131"/>
      <c r="AI832" s="131"/>
      <c r="AJ832" s="131"/>
      <c r="AK832" s="131"/>
      <c r="AL832" s="131"/>
      <c r="AM832" s="131"/>
      <c r="AN832" s="131"/>
    </row>
    <row r="833" ht="11.25" customHeight="1">
      <c r="A833" s="131"/>
      <c r="B833" s="131"/>
      <c r="C833" s="131"/>
      <c r="D833" s="131"/>
      <c r="E833" s="131"/>
      <c r="F833" s="131"/>
      <c r="G833" s="131"/>
      <c r="H833" s="131"/>
      <c r="I833" s="131"/>
      <c r="J833" s="131"/>
      <c r="K833" s="131"/>
      <c r="L833" s="131"/>
      <c r="M833" s="131"/>
      <c r="N833" s="131"/>
      <c r="O833" s="131"/>
      <c r="P833" s="131"/>
      <c r="Q833" s="131"/>
      <c r="R833" s="131"/>
      <c r="S833" s="131"/>
      <c r="T833" s="131"/>
      <c r="U833" s="131"/>
      <c r="V833" s="131"/>
      <c r="W833" s="131"/>
      <c r="X833" s="131"/>
      <c r="Y833" s="131"/>
      <c r="Z833" s="131"/>
      <c r="AA833" s="131"/>
      <c r="AB833" s="131"/>
      <c r="AC833" s="131"/>
      <c r="AD833" s="131"/>
      <c r="AE833" s="131"/>
      <c r="AF833" s="131"/>
      <c r="AG833" s="131"/>
      <c r="AH833" s="131"/>
      <c r="AI833" s="131"/>
      <c r="AJ833" s="131"/>
      <c r="AK833" s="131"/>
      <c r="AL833" s="131"/>
      <c r="AM833" s="131"/>
      <c r="AN833" s="131"/>
    </row>
    <row r="834" ht="11.25" customHeight="1">
      <c r="A834" s="131"/>
      <c r="B834" s="131"/>
      <c r="C834" s="131"/>
      <c r="D834" s="131"/>
      <c r="E834" s="131"/>
      <c r="F834" s="131"/>
      <c r="G834" s="131"/>
      <c r="H834" s="131"/>
      <c r="I834" s="131"/>
      <c r="J834" s="131"/>
      <c r="K834" s="131"/>
      <c r="L834" s="131"/>
      <c r="M834" s="131"/>
      <c r="N834" s="131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  <c r="Y834" s="131"/>
      <c r="Z834" s="131"/>
      <c r="AA834" s="131"/>
      <c r="AB834" s="131"/>
      <c r="AC834" s="131"/>
      <c r="AD834" s="131"/>
      <c r="AE834" s="131"/>
      <c r="AF834" s="131"/>
      <c r="AG834" s="131"/>
      <c r="AH834" s="131"/>
      <c r="AI834" s="131"/>
      <c r="AJ834" s="131"/>
      <c r="AK834" s="131"/>
      <c r="AL834" s="131"/>
      <c r="AM834" s="131"/>
      <c r="AN834" s="131"/>
    </row>
    <row r="835" ht="11.25" customHeight="1">
      <c r="A835" s="131"/>
      <c r="B835" s="131"/>
      <c r="C835" s="131"/>
      <c r="D835" s="131"/>
      <c r="E835" s="131"/>
      <c r="F835" s="131"/>
      <c r="G835" s="131"/>
      <c r="H835" s="131"/>
      <c r="I835" s="131"/>
      <c r="J835" s="131"/>
      <c r="K835" s="131"/>
      <c r="L835" s="131"/>
      <c r="M835" s="131"/>
      <c r="N835" s="131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  <c r="Y835" s="131"/>
      <c r="Z835" s="131"/>
      <c r="AA835" s="131"/>
      <c r="AB835" s="131"/>
      <c r="AC835" s="131"/>
      <c r="AD835" s="131"/>
      <c r="AE835" s="131"/>
      <c r="AF835" s="131"/>
      <c r="AG835" s="131"/>
      <c r="AH835" s="131"/>
      <c r="AI835" s="131"/>
      <c r="AJ835" s="131"/>
      <c r="AK835" s="131"/>
      <c r="AL835" s="131"/>
      <c r="AM835" s="131"/>
      <c r="AN835" s="131"/>
    </row>
    <row r="836" ht="11.25" customHeight="1">
      <c r="A836" s="131"/>
      <c r="B836" s="131"/>
      <c r="C836" s="131"/>
      <c r="D836" s="131"/>
      <c r="E836" s="131"/>
      <c r="F836" s="131"/>
      <c r="G836" s="131"/>
      <c r="H836" s="131"/>
      <c r="I836" s="131"/>
      <c r="J836" s="131"/>
      <c r="K836" s="131"/>
      <c r="L836" s="131"/>
      <c r="M836" s="131"/>
      <c r="N836" s="131"/>
      <c r="O836" s="131"/>
      <c r="P836" s="131"/>
      <c r="Q836" s="131"/>
      <c r="R836" s="131"/>
      <c r="S836" s="131"/>
      <c r="T836" s="131"/>
      <c r="U836" s="131"/>
      <c r="V836" s="131"/>
      <c r="W836" s="131"/>
      <c r="X836" s="131"/>
      <c r="Y836" s="131"/>
      <c r="Z836" s="131"/>
      <c r="AA836" s="131"/>
      <c r="AB836" s="131"/>
      <c r="AC836" s="131"/>
      <c r="AD836" s="131"/>
      <c r="AE836" s="131"/>
      <c r="AF836" s="131"/>
      <c r="AG836" s="131"/>
      <c r="AH836" s="131"/>
      <c r="AI836" s="131"/>
      <c r="AJ836" s="131"/>
      <c r="AK836" s="131"/>
      <c r="AL836" s="131"/>
      <c r="AM836" s="131"/>
      <c r="AN836" s="131"/>
    </row>
    <row r="837" ht="11.25" customHeight="1">
      <c r="A837" s="131"/>
      <c r="B837" s="131"/>
      <c r="C837" s="131"/>
      <c r="D837" s="131"/>
      <c r="E837" s="131"/>
      <c r="F837" s="131"/>
      <c r="G837" s="131"/>
      <c r="H837" s="131"/>
      <c r="I837" s="131"/>
      <c r="J837" s="131"/>
      <c r="K837" s="131"/>
      <c r="L837" s="131"/>
      <c r="M837" s="131"/>
      <c r="N837" s="131"/>
      <c r="O837" s="131"/>
      <c r="P837" s="131"/>
      <c r="Q837" s="131"/>
      <c r="R837" s="131"/>
      <c r="S837" s="131"/>
      <c r="T837" s="131"/>
      <c r="U837" s="131"/>
      <c r="V837" s="131"/>
      <c r="W837" s="131"/>
      <c r="X837" s="131"/>
      <c r="Y837" s="131"/>
      <c r="Z837" s="131"/>
      <c r="AA837" s="131"/>
      <c r="AB837" s="131"/>
      <c r="AC837" s="131"/>
      <c r="AD837" s="131"/>
      <c r="AE837" s="131"/>
      <c r="AF837" s="131"/>
      <c r="AG837" s="131"/>
      <c r="AH837" s="131"/>
      <c r="AI837" s="131"/>
      <c r="AJ837" s="131"/>
      <c r="AK837" s="131"/>
      <c r="AL837" s="131"/>
      <c r="AM837" s="131"/>
      <c r="AN837" s="131"/>
    </row>
    <row r="838" ht="11.25" customHeight="1">
      <c r="A838" s="131"/>
      <c r="B838" s="131"/>
      <c r="C838" s="131"/>
      <c r="D838" s="131"/>
      <c r="E838" s="131"/>
      <c r="F838" s="131"/>
      <c r="G838" s="131"/>
      <c r="H838" s="131"/>
      <c r="I838" s="131"/>
      <c r="J838" s="131"/>
      <c r="K838" s="131"/>
      <c r="L838" s="131"/>
      <c r="M838" s="131"/>
      <c r="N838" s="131"/>
      <c r="O838" s="131"/>
      <c r="P838" s="131"/>
      <c r="Q838" s="131"/>
      <c r="R838" s="131"/>
      <c r="S838" s="131"/>
      <c r="T838" s="131"/>
      <c r="U838" s="131"/>
      <c r="V838" s="131"/>
      <c r="W838" s="131"/>
      <c r="X838" s="131"/>
      <c r="Y838" s="131"/>
      <c r="Z838" s="131"/>
      <c r="AA838" s="131"/>
      <c r="AB838" s="131"/>
      <c r="AC838" s="131"/>
      <c r="AD838" s="131"/>
      <c r="AE838" s="131"/>
      <c r="AF838" s="131"/>
      <c r="AG838" s="131"/>
      <c r="AH838" s="131"/>
      <c r="AI838" s="131"/>
      <c r="AJ838" s="131"/>
      <c r="AK838" s="131"/>
      <c r="AL838" s="131"/>
      <c r="AM838" s="131"/>
      <c r="AN838" s="131"/>
    </row>
    <row r="839" ht="11.25" customHeight="1">
      <c r="A839" s="131"/>
      <c r="B839" s="131"/>
      <c r="C839" s="131"/>
      <c r="D839" s="131"/>
      <c r="E839" s="131"/>
      <c r="F839" s="131"/>
      <c r="G839" s="131"/>
      <c r="H839" s="131"/>
      <c r="I839" s="131"/>
      <c r="J839" s="131"/>
      <c r="K839" s="131"/>
      <c r="L839" s="131"/>
      <c r="M839" s="131"/>
      <c r="N839" s="131"/>
      <c r="O839" s="131"/>
      <c r="P839" s="131"/>
      <c r="Q839" s="131"/>
      <c r="R839" s="131"/>
      <c r="S839" s="131"/>
      <c r="T839" s="131"/>
      <c r="U839" s="131"/>
      <c r="V839" s="131"/>
      <c r="W839" s="131"/>
      <c r="X839" s="131"/>
      <c r="Y839" s="131"/>
      <c r="Z839" s="131"/>
      <c r="AA839" s="131"/>
      <c r="AB839" s="131"/>
      <c r="AC839" s="131"/>
      <c r="AD839" s="131"/>
      <c r="AE839" s="131"/>
      <c r="AF839" s="131"/>
      <c r="AG839" s="131"/>
      <c r="AH839" s="131"/>
      <c r="AI839" s="131"/>
      <c r="AJ839" s="131"/>
      <c r="AK839" s="131"/>
      <c r="AL839" s="131"/>
      <c r="AM839" s="131"/>
      <c r="AN839" s="131"/>
    </row>
    <row r="840" ht="11.25" customHeight="1">
      <c r="A840" s="131"/>
      <c r="B840" s="131"/>
      <c r="C840" s="131"/>
      <c r="D840" s="131"/>
      <c r="E840" s="131"/>
      <c r="F840" s="131"/>
      <c r="G840" s="131"/>
      <c r="H840" s="131"/>
      <c r="I840" s="131"/>
      <c r="J840" s="131"/>
      <c r="K840" s="131"/>
      <c r="L840" s="131"/>
      <c r="M840" s="131"/>
      <c r="N840" s="131"/>
      <c r="O840" s="131"/>
      <c r="P840" s="131"/>
      <c r="Q840" s="131"/>
      <c r="R840" s="131"/>
      <c r="S840" s="131"/>
      <c r="T840" s="131"/>
      <c r="U840" s="131"/>
      <c r="V840" s="131"/>
      <c r="W840" s="131"/>
      <c r="X840" s="131"/>
      <c r="Y840" s="131"/>
      <c r="Z840" s="131"/>
      <c r="AA840" s="131"/>
      <c r="AB840" s="131"/>
      <c r="AC840" s="131"/>
      <c r="AD840" s="131"/>
      <c r="AE840" s="131"/>
      <c r="AF840" s="131"/>
      <c r="AG840" s="131"/>
      <c r="AH840" s="131"/>
      <c r="AI840" s="131"/>
      <c r="AJ840" s="131"/>
      <c r="AK840" s="131"/>
      <c r="AL840" s="131"/>
      <c r="AM840" s="131"/>
      <c r="AN840" s="131"/>
    </row>
    <row r="841" ht="11.25" customHeight="1">
      <c r="A841" s="131"/>
      <c r="B841" s="131"/>
      <c r="C841" s="131"/>
      <c r="D841" s="131"/>
      <c r="E841" s="131"/>
      <c r="F841" s="131"/>
      <c r="G841" s="131"/>
      <c r="H841" s="131"/>
      <c r="I841" s="131"/>
      <c r="J841" s="131"/>
      <c r="K841" s="131"/>
      <c r="L841" s="131"/>
      <c r="M841" s="131"/>
      <c r="N841" s="131"/>
      <c r="O841" s="131"/>
      <c r="P841" s="131"/>
      <c r="Q841" s="131"/>
      <c r="R841" s="131"/>
      <c r="S841" s="131"/>
      <c r="T841" s="131"/>
      <c r="U841" s="131"/>
      <c r="V841" s="131"/>
      <c r="W841" s="131"/>
      <c r="X841" s="131"/>
      <c r="Y841" s="131"/>
      <c r="Z841" s="131"/>
      <c r="AA841" s="131"/>
      <c r="AB841" s="131"/>
      <c r="AC841" s="131"/>
      <c r="AD841" s="131"/>
      <c r="AE841" s="131"/>
      <c r="AF841" s="131"/>
      <c r="AG841" s="131"/>
      <c r="AH841" s="131"/>
      <c r="AI841" s="131"/>
      <c r="AJ841" s="131"/>
      <c r="AK841" s="131"/>
      <c r="AL841" s="131"/>
      <c r="AM841" s="131"/>
      <c r="AN841" s="131"/>
    </row>
    <row r="842" ht="11.25" customHeight="1">
      <c r="A842" s="131"/>
      <c r="B842" s="131"/>
      <c r="C842" s="131"/>
      <c r="D842" s="131"/>
      <c r="E842" s="131"/>
      <c r="F842" s="131"/>
      <c r="G842" s="131"/>
      <c r="H842" s="131"/>
      <c r="I842" s="131"/>
      <c r="J842" s="131"/>
      <c r="K842" s="131"/>
      <c r="L842" s="131"/>
      <c r="M842" s="131"/>
      <c r="N842" s="131"/>
      <c r="O842" s="131"/>
      <c r="P842" s="131"/>
      <c r="Q842" s="131"/>
      <c r="R842" s="131"/>
      <c r="S842" s="131"/>
      <c r="T842" s="131"/>
      <c r="U842" s="131"/>
      <c r="V842" s="131"/>
      <c r="W842" s="131"/>
      <c r="X842" s="131"/>
      <c r="Y842" s="131"/>
      <c r="Z842" s="131"/>
      <c r="AA842" s="131"/>
      <c r="AB842" s="131"/>
      <c r="AC842" s="131"/>
      <c r="AD842" s="131"/>
      <c r="AE842" s="131"/>
      <c r="AF842" s="131"/>
      <c r="AG842" s="131"/>
      <c r="AH842" s="131"/>
      <c r="AI842" s="131"/>
      <c r="AJ842" s="131"/>
      <c r="AK842" s="131"/>
      <c r="AL842" s="131"/>
      <c r="AM842" s="131"/>
      <c r="AN842" s="131"/>
    </row>
    <row r="843" ht="11.25" customHeight="1">
      <c r="A843" s="131"/>
      <c r="B843" s="131"/>
      <c r="C843" s="131"/>
      <c r="D843" s="131"/>
      <c r="E843" s="131"/>
      <c r="F843" s="131"/>
      <c r="G843" s="131"/>
      <c r="H843" s="131"/>
      <c r="I843" s="131"/>
      <c r="J843" s="131"/>
      <c r="K843" s="131"/>
      <c r="L843" s="131"/>
      <c r="M843" s="131"/>
      <c r="N843" s="131"/>
      <c r="O843" s="131"/>
      <c r="P843" s="131"/>
      <c r="Q843" s="131"/>
      <c r="R843" s="131"/>
      <c r="S843" s="131"/>
      <c r="T843" s="131"/>
      <c r="U843" s="131"/>
      <c r="V843" s="131"/>
      <c r="W843" s="131"/>
      <c r="X843" s="131"/>
      <c r="Y843" s="131"/>
      <c r="Z843" s="131"/>
      <c r="AA843" s="131"/>
      <c r="AB843" s="131"/>
      <c r="AC843" s="131"/>
      <c r="AD843" s="131"/>
      <c r="AE843" s="131"/>
      <c r="AF843" s="131"/>
      <c r="AG843" s="131"/>
      <c r="AH843" s="131"/>
      <c r="AI843" s="131"/>
      <c r="AJ843" s="131"/>
      <c r="AK843" s="131"/>
      <c r="AL843" s="131"/>
      <c r="AM843" s="131"/>
      <c r="AN843" s="131"/>
    </row>
    <row r="844" ht="11.25" customHeight="1">
      <c r="A844" s="131"/>
      <c r="B844" s="131"/>
      <c r="C844" s="131"/>
      <c r="D844" s="131"/>
      <c r="E844" s="131"/>
      <c r="F844" s="131"/>
      <c r="G844" s="131"/>
      <c r="H844" s="131"/>
      <c r="I844" s="131"/>
      <c r="J844" s="131"/>
      <c r="K844" s="131"/>
      <c r="L844" s="131"/>
      <c r="M844" s="131"/>
      <c r="N844" s="131"/>
      <c r="O844" s="131"/>
      <c r="P844" s="131"/>
      <c r="Q844" s="131"/>
      <c r="R844" s="131"/>
      <c r="S844" s="131"/>
      <c r="T844" s="131"/>
      <c r="U844" s="131"/>
      <c r="V844" s="131"/>
      <c r="W844" s="131"/>
      <c r="X844" s="131"/>
      <c r="Y844" s="131"/>
      <c r="Z844" s="131"/>
      <c r="AA844" s="131"/>
      <c r="AB844" s="131"/>
      <c r="AC844" s="131"/>
      <c r="AD844" s="131"/>
      <c r="AE844" s="131"/>
      <c r="AF844" s="131"/>
      <c r="AG844" s="131"/>
      <c r="AH844" s="131"/>
      <c r="AI844" s="131"/>
      <c r="AJ844" s="131"/>
      <c r="AK844" s="131"/>
      <c r="AL844" s="131"/>
      <c r="AM844" s="131"/>
      <c r="AN844" s="131"/>
    </row>
    <row r="845" ht="11.25" customHeight="1">
      <c r="A845" s="131"/>
      <c r="B845" s="131"/>
      <c r="C845" s="131"/>
      <c r="D845" s="131"/>
      <c r="E845" s="131"/>
      <c r="F845" s="131"/>
      <c r="G845" s="131"/>
      <c r="H845" s="131"/>
      <c r="I845" s="131"/>
      <c r="J845" s="131"/>
      <c r="K845" s="131"/>
      <c r="L845" s="131"/>
      <c r="M845" s="131"/>
      <c r="N845" s="131"/>
      <c r="O845" s="131"/>
      <c r="P845" s="131"/>
      <c r="Q845" s="131"/>
      <c r="R845" s="131"/>
      <c r="S845" s="131"/>
      <c r="T845" s="131"/>
      <c r="U845" s="131"/>
      <c r="V845" s="131"/>
      <c r="W845" s="131"/>
      <c r="X845" s="131"/>
      <c r="Y845" s="131"/>
      <c r="Z845" s="131"/>
      <c r="AA845" s="131"/>
      <c r="AB845" s="131"/>
      <c r="AC845" s="131"/>
      <c r="AD845" s="131"/>
      <c r="AE845" s="131"/>
      <c r="AF845" s="131"/>
      <c r="AG845" s="131"/>
      <c r="AH845" s="131"/>
      <c r="AI845" s="131"/>
      <c r="AJ845" s="131"/>
      <c r="AK845" s="131"/>
      <c r="AL845" s="131"/>
      <c r="AM845" s="131"/>
      <c r="AN845" s="131"/>
    </row>
    <row r="846" ht="11.25" customHeight="1">
      <c r="A846" s="131"/>
      <c r="B846" s="131"/>
      <c r="C846" s="131"/>
      <c r="D846" s="131"/>
      <c r="E846" s="131"/>
      <c r="F846" s="131"/>
      <c r="G846" s="131"/>
      <c r="H846" s="131"/>
      <c r="I846" s="131"/>
      <c r="J846" s="131"/>
      <c r="K846" s="131"/>
      <c r="L846" s="131"/>
      <c r="M846" s="131"/>
      <c r="N846" s="131"/>
      <c r="O846" s="131"/>
      <c r="P846" s="131"/>
      <c r="Q846" s="131"/>
      <c r="R846" s="131"/>
      <c r="S846" s="131"/>
      <c r="T846" s="131"/>
      <c r="U846" s="131"/>
      <c r="V846" s="131"/>
      <c r="W846" s="131"/>
      <c r="X846" s="131"/>
      <c r="Y846" s="131"/>
      <c r="Z846" s="131"/>
      <c r="AA846" s="131"/>
      <c r="AB846" s="131"/>
      <c r="AC846" s="131"/>
      <c r="AD846" s="131"/>
      <c r="AE846" s="131"/>
      <c r="AF846" s="131"/>
      <c r="AG846" s="131"/>
      <c r="AH846" s="131"/>
      <c r="AI846" s="131"/>
      <c r="AJ846" s="131"/>
      <c r="AK846" s="131"/>
      <c r="AL846" s="131"/>
      <c r="AM846" s="131"/>
      <c r="AN846" s="131"/>
    </row>
    <row r="847" ht="11.25" customHeight="1">
      <c r="A847" s="131"/>
      <c r="B847" s="131"/>
      <c r="C847" s="131"/>
      <c r="D847" s="131"/>
      <c r="E847" s="131"/>
      <c r="F847" s="131"/>
      <c r="G847" s="131"/>
      <c r="H847" s="131"/>
      <c r="I847" s="131"/>
      <c r="J847" s="131"/>
      <c r="K847" s="131"/>
      <c r="L847" s="131"/>
      <c r="M847" s="131"/>
      <c r="N847" s="131"/>
      <c r="O847" s="131"/>
      <c r="P847" s="131"/>
      <c r="Q847" s="131"/>
      <c r="R847" s="131"/>
      <c r="S847" s="131"/>
      <c r="T847" s="131"/>
      <c r="U847" s="131"/>
      <c r="V847" s="131"/>
      <c r="W847" s="131"/>
      <c r="X847" s="131"/>
      <c r="Y847" s="131"/>
      <c r="Z847" s="131"/>
      <c r="AA847" s="131"/>
      <c r="AB847" s="131"/>
      <c r="AC847" s="131"/>
      <c r="AD847" s="131"/>
      <c r="AE847" s="131"/>
      <c r="AF847" s="131"/>
      <c r="AG847" s="131"/>
      <c r="AH847" s="131"/>
      <c r="AI847" s="131"/>
      <c r="AJ847" s="131"/>
      <c r="AK847" s="131"/>
      <c r="AL847" s="131"/>
      <c r="AM847" s="131"/>
      <c r="AN847" s="131"/>
    </row>
    <row r="848" ht="11.25" customHeight="1">
      <c r="A848" s="131"/>
      <c r="B848" s="131"/>
      <c r="C848" s="131"/>
      <c r="D848" s="131"/>
      <c r="E848" s="131"/>
      <c r="F848" s="131"/>
      <c r="G848" s="131"/>
      <c r="H848" s="131"/>
      <c r="I848" s="131"/>
      <c r="J848" s="131"/>
      <c r="K848" s="131"/>
      <c r="L848" s="131"/>
      <c r="M848" s="131"/>
      <c r="N848" s="131"/>
      <c r="O848" s="131"/>
      <c r="P848" s="131"/>
      <c r="Q848" s="131"/>
      <c r="R848" s="131"/>
      <c r="S848" s="131"/>
      <c r="T848" s="131"/>
      <c r="U848" s="131"/>
      <c r="V848" s="131"/>
      <c r="W848" s="131"/>
      <c r="X848" s="131"/>
      <c r="Y848" s="131"/>
      <c r="Z848" s="131"/>
      <c r="AA848" s="131"/>
      <c r="AB848" s="131"/>
      <c r="AC848" s="131"/>
      <c r="AD848" s="131"/>
      <c r="AE848" s="131"/>
      <c r="AF848" s="131"/>
      <c r="AG848" s="131"/>
      <c r="AH848" s="131"/>
      <c r="AI848" s="131"/>
      <c r="AJ848" s="131"/>
      <c r="AK848" s="131"/>
      <c r="AL848" s="131"/>
      <c r="AM848" s="131"/>
      <c r="AN848" s="131"/>
    </row>
    <row r="849" ht="11.25" customHeight="1">
      <c r="A849" s="131"/>
      <c r="B849" s="131"/>
      <c r="C849" s="131"/>
      <c r="D849" s="131"/>
      <c r="E849" s="131"/>
      <c r="F849" s="131"/>
      <c r="G849" s="131"/>
      <c r="H849" s="131"/>
      <c r="I849" s="131"/>
      <c r="J849" s="131"/>
      <c r="K849" s="131"/>
      <c r="L849" s="131"/>
      <c r="M849" s="131"/>
      <c r="N849" s="131"/>
      <c r="O849" s="131"/>
      <c r="P849" s="131"/>
      <c r="Q849" s="131"/>
      <c r="R849" s="131"/>
      <c r="S849" s="131"/>
      <c r="T849" s="131"/>
      <c r="U849" s="131"/>
      <c r="V849" s="131"/>
      <c r="W849" s="131"/>
      <c r="X849" s="131"/>
      <c r="Y849" s="131"/>
      <c r="Z849" s="131"/>
      <c r="AA849" s="131"/>
      <c r="AB849" s="131"/>
      <c r="AC849" s="131"/>
      <c r="AD849" s="131"/>
      <c r="AE849" s="131"/>
      <c r="AF849" s="131"/>
      <c r="AG849" s="131"/>
      <c r="AH849" s="131"/>
      <c r="AI849" s="131"/>
      <c r="AJ849" s="131"/>
      <c r="AK849" s="131"/>
      <c r="AL849" s="131"/>
      <c r="AM849" s="131"/>
      <c r="AN849" s="131"/>
    </row>
    <row r="850" ht="11.25" customHeight="1">
      <c r="A850" s="131"/>
      <c r="B850" s="131"/>
      <c r="C850" s="131"/>
      <c r="D850" s="131"/>
      <c r="E850" s="131"/>
      <c r="F850" s="131"/>
      <c r="G850" s="131"/>
      <c r="H850" s="131"/>
      <c r="I850" s="131"/>
      <c r="J850" s="131"/>
      <c r="K850" s="131"/>
      <c r="L850" s="131"/>
      <c r="M850" s="131"/>
      <c r="N850" s="131"/>
      <c r="O850" s="131"/>
      <c r="P850" s="131"/>
      <c r="Q850" s="131"/>
      <c r="R850" s="131"/>
      <c r="S850" s="131"/>
      <c r="T850" s="131"/>
      <c r="U850" s="131"/>
      <c r="V850" s="131"/>
      <c r="W850" s="131"/>
      <c r="X850" s="131"/>
      <c r="Y850" s="131"/>
      <c r="Z850" s="131"/>
      <c r="AA850" s="131"/>
      <c r="AB850" s="131"/>
      <c r="AC850" s="131"/>
      <c r="AD850" s="131"/>
      <c r="AE850" s="131"/>
      <c r="AF850" s="131"/>
      <c r="AG850" s="131"/>
      <c r="AH850" s="131"/>
      <c r="AI850" s="131"/>
      <c r="AJ850" s="131"/>
      <c r="AK850" s="131"/>
      <c r="AL850" s="131"/>
      <c r="AM850" s="131"/>
      <c r="AN850" s="131"/>
    </row>
    <row r="851" ht="11.25" customHeight="1">
      <c r="A851" s="131"/>
      <c r="B851" s="131"/>
      <c r="C851" s="131"/>
      <c r="D851" s="131"/>
      <c r="E851" s="131"/>
      <c r="F851" s="131"/>
      <c r="G851" s="131"/>
      <c r="H851" s="131"/>
      <c r="I851" s="131"/>
      <c r="J851" s="131"/>
      <c r="K851" s="131"/>
      <c r="L851" s="131"/>
      <c r="M851" s="131"/>
      <c r="N851" s="131"/>
      <c r="O851" s="131"/>
      <c r="P851" s="131"/>
      <c r="Q851" s="131"/>
      <c r="R851" s="131"/>
      <c r="S851" s="131"/>
      <c r="T851" s="131"/>
      <c r="U851" s="131"/>
      <c r="V851" s="131"/>
      <c r="W851" s="131"/>
      <c r="X851" s="131"/>
      <c r="Y851" s="131"/>
      <c r="Z851" s="131"/>
      <c r="AA851" s="131"/>
      <c r="AB851" s="131"/>
      <c r="AC851" s="131"/>
      <c r="AD851" s="131"/>
      <c r="AE851" s="131"/>
      <c r="AF851" s="131"/>
      <c r="AG851" s="131"/>
      <c r="AH851" s="131"/>
      <c r="AI851" s="131"/>
      <c r="AJ851" s="131"/>
      <c r="AK851" s="131"/>
      <c r="AL851" s="131"/>
      <c r="AM851" s="131"/>
      <c r="AN851" s="131"/>
    </row>
    <row r="852" ht="11.25" customHeight="1">
      <c r="A852" s="131"/>
      <c r="B852" s="131"/>
      <c r="C852" s="131"/>
      <c r="D852" s="131"/>
      <c r="E852" s="131"/>
      <c r="F852" s="131"/>
      <c r="G852" s="131"/>
      <c r="H852" s="131"/>
      <c r="I852" s="131"/>
      <c r="J852" s="131"/>
      <c r="K852" s="131"/>
      <c r="L852" s="131"/>
      <c r="M852" s="131"/>
      <c r="N852" s="131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  <c r="Y852" s="131"/>
      <c r="Z852" s="131"/>
      <c r="AA852" s="131"/>
      <c r="AB852" s="131"/>
      <c r="AC852" s="131"/>
      <c r="AD852" s="131"/>
      <c r="AE852" s="131"/>
      <c r="AF852" s="131"/>
      <c r="AG852" s="131"/>
      <c r="AH852" s="131"/>
      <c r="AI852" s="131"/>
      <c r="AJ852" s="131"/>
      <c r="AK852" s="131"/>
      <c r="AL852" s="131"/>
      <c r="AM852" s="131"/>
      <c r="AN852" s="131"/>
    </row>
    <row r="853" ht="11.25" customHeight="1">
      <c r="A853" s="131"/>
      <c r="B853" s="131"/>
      <c r="C853" s="131"/>
      <c r="D853" s="131"/>
      <c r="E853" s="131"/>
      <c r="F853" s="131"/>
      <c r="G853" s="131"/>
      <c r="H853" s="131"/>
      <c r="I853" s="131"/>
      <c r="J853" s="131"/>
      <c r="K853" s="131"/>
      <c r="L853" s="131"/>
      <c r="M853" s="131"/>
      <c r="N853" s="131"/>
      <c r="O853" s="131"/>
      <c r="P853" s="131"/>
      <c r="Q853" s="131"/>
      <c r="R853" s="131"/>
      <c r="S853" s="131"/>
      <c r="T853" s="131"/>
      <c r="U853" s="131"/>
      <c r="V853" s="131"/>
      <c r="W853" s="131"/>
      <c r="X853" s="131"/>
      <c r="Y853" s="131"/>
      <c r="Z853" s="131"/>
      <c r="AA853" s="131"/>
      <c r="AB853" s="131"/>
      <c r="AC853" s="131"/>
      <c r="AD853" s="131"/>
      <c r="AE853" s="131"/>
      <c r="AF853" s="131"/>
      <c r="AG853" s="131"/>
      <c r="AH853" s="131"/>
      <c r="AI853" s="131"/>
      <c r="AJ853" s="131"/>
      <c r="AK853" s="131"/>
      <c r="AL853" s="131"/>
      <c r="AM853" s="131"/>
      <c r="AN853" s="131"/>
    </row>
    <row r="854" ht="11.25" customHeight="1">
      <c r="A854" s="131"/>
      <c r="B854" s="131"/>
      <c r="C854" s="131"/>
      <c r="D854" s="131"/>
      <c r="E854" s="131"/>
      <c r="F854" s="131"/>
      <c r="G854" s="131"/>
      <c r="H854" s="131"/>
      <c r="I854" s="131"/>
      <c r="J854" s="131"/>
      <c r="K854" s="131"/>
      <c r="L854" s="131"/>
      <c r="M854" s="131"/>
      <c r="N854" s="131"/>
      <c r="O854" s="131"/>
      <c r="P854" s="131"/>
      <c r="Q854" s="131"/>
      <c r="R854" s="131"/>
      <c r="S854" s="131"/>
      <c r="T854" s="131"/>
      <c r="U854" s="131"/>
      <c r="V854" s="131"/>
      <c r="W854" s="131"/>
      <c r="X854" s="131"/>
      <c r="Y854" s="131"/>
      <c r="Z854" s="131"/>
      <c r="AA854" s="131"/>
      <c r="AB854" s="131"/>
      <c r="AC854" s="131"/>
      <c r="AD854" s="131"/>
      <c r="AE854" s="131"/>
      <c r="AF854" s="131"/>
      <c r="AG854" s="131"/>
      <c r="AH854" s="131"/>
      <c r="AI854" s="131"/>
      <c r="AJ854" s="131"/>
      <c r="AK854" s="131"/>
      <c r="AL854" s="131"/>
      <c r="AM854" s="131"/>
      <c r="AN854" s="131"/>
    </row>
    <row r="855" ht="11.25" customHeight="1">
      <c r="A855" s="131"/>
      <c r="B855" s="131"/>
      <c r="C855" s="131"/>
      <c r="D855" s="131"/>
      <c r="E855" s="131"/>
      <c r="F855" s="131"/>
      <c r="G855" s="131"/>
      <c r="H855" s="131"/>
      <c r="I855" s="131"/>
      <c r="J855" s="131"/>
      <c r="K855" s="131"/>
      <c r="L855" s="131"/>
      <c r="M855" s="131"/>
      <c r="N855" s="131"/>
      <c r="O855" s="131"/>
      <c r="P855" s="131"/>
      <c r="Q855" s="131"/>
      <c r="R855" s="131"/>
      <c r="S855" s="131"/>
      <c r="T855" s="131"/>
      <c r="U855" s="131"/>
      <c r="V855" s="131"/>
      <c r="W855" s="131"/>
      <c r="X855" s="131"/>
      <c r="Y855" s="131"/>
      <c r="Z855" s="131"/>
      <c r="AA855" s="131"/>
      <c r="AB855" s="131"/>
      <c r="AC855" s="131"/>
      <c r="AD855" s="131"/>
      <c r="AE855" s="131"/>
      <c r="AF855" s="131"/>
      <c r="AG855" s="131"/>
      <c r="AH855" s="131"/>
      <c r="AI855" s="131"/>
      <c r="AJ855" s="131"/>
      <c r="AK855" s="131"/>
      <c r="AL855" s="131"/>
      <c r="AM855" s="131"/>
      <c r="AN855" s="131"/>
    </row>
    <row r="856" ht="11.25" customHeight="1">
      <c r="A856" s="131"/>
      <c r="B856" s="131"/>
      <c r="C856" s="131"/>
      <c r="D856" s="131"/>
      <c r="E856" s="131"/>
      <c r="F856" s="131"/>
      <c r="G856" s="131"/>
      <c r="H856" s="131"/>
      <c r="I856" s="131"/>
      <c r="J856" s="131"/>
      <c r="K856" s="131"/>
      <c r="L856" s="131"/>
      <c r="M856" s="131"/>
      <c r="N856" s="131"/>
      <c r="O856" s="131"/>
      <c r="P856" s="131"/>
      <c r="Q856" s="131"/>
      <c r="R856" s="131"/>
      <c r="S856" s="131"/>
      <c r="T856" s="131"/>
      <c r="U856" s="131"/>
      <c r="V856" s="131"/>
      <c r="W856" s="131"/>
      <c r="X856" s="131"/>
      <c r="Y856" s="131"/>
      <c r="Z856" s="131"/>
      <c r="AA856" s="131"/>
      <c r="AB856" s="131"/>
      <c r="AC856" s="131"/>
      <c r="AD856" s="131"/>
      <c r="AE856" s="131"/>
      <c r="AF856" s="131"/>
      <c r="AG856" s="131"/>
      <c r="AH856" s="131"/>
      <c r="AI856" s="131"/>
      <c r="AJ856" s="131"/>
      <c r="AK856" s="131"/>
      <c r="AL856" s="131"/>
      <c r="AM856" s="131"/>
      <c r="AN856" s="131"/>
    </row>
    <row r="857" ht="11.25" customHeight="1">
      <c r="A857" s="131"/>
      <c r="B857" s="131"/>
      <c r="C857" s="131"/>
      <c r="D857" s="131"/>
      <c r="E857" s="131"/>
      <c r="F857" s="131"/>
      <c r="G857" s="131"/>
      <c r="H857" s="131"/>
      <c r="I857" s="131"/>
      <c r="J857" s="131"/>
      <c r="K857" s="131"/>
      <c r="L857" s="131"/>
      <c r="M857" s="131"/>
      <c r="N857" s="131"/>
      <c r="O857" s="131"/>
      <c r="P857" s="131"/>
      <c r="Q857" s="131"/>
      <c r="R857" s="131"/>
      <c r="S857" s="131"/>
      <c r="T857" s="131"/>
      <c r="U857" s="131"/>
      <c r="V857" s="131"/>
      <c r="W857" s="131"/>
      <c r="X857" s="131"/>
      <c r="Y857" s="131"/>
      <c r="Z857" s="131"/>
      <c r="AA857" s="131"/>
      <c r="AB857" s="131"/>
      <c r="AC857" s="131"/>
      <c r="AD857" s="131"/>
      <c r="AE857" s="131"/>
      <c r="AF857" s="131"/>
      <c r="AG857" s="131"/>
      <c r="AH857" s="131"/>
      <c r="AI857" s="131"/>
      <c r="AJ857" s="131"/>
      <c r="AK857" s="131"/>
      <c r="AL857" s="131"/>
      <c r="AM857" s="131"/>
      <c r="AN857" s="131"/>
    </row>
    <row r="858" ht="11.25" customHeight="1">
      <c r="A858" s="131"/>
      <c r="B858" s="131"/>
      <c r="C858" s="131"/>
      <c r="D858" s="131"/>
      <c r="E858" s="131"/>
      <c r="F858" s="131"/>
      <c r="G858" s="131"/>
      <c r="H858" s="131"/>
      <c r="I858" s="131"/>
      <c r="J858" s="131"/>
      <c r="K858" s="131"/>
      <c r="L858" s="131"/>
      <c r="M858" s="131"/>
      <c r="N858" s="131"/>
      <c r="O858" s="131"/>
      <c r="P858" s="131"/>
      <c r="Q858" s="131"/>
      <c r="R858" s="131"/>
      <c r="S858" s="131"/>
      <c r="T858" s="131"/>
      <c r="U858" s="131"/>
      <c r="V858" s="131"/>
      <c r="W858" s="131"/>
      <c r="X858" s="131"/>
      <c r="Y858" s="131"/>
      <c r="Z858" s="131"/>
      <c r="AA858" s="131"/>
      <c r="AB858" s="131"/>
      <c r="AC858" s="131"/>
      <c r="AD858" s="131"/>
      <c r="AE858" s="131"/>
      <c r="AF858" s="131"/>
      <c r="AG858" s="131"/>
      <c r="AH858" s="131"/>
      <c r="AI858" s="131"/>
      <c r="AJ858" s="131"/>
      <c r="AK858" s="131"/>
      <c r="AL858" s="131"/>
      <c r="AM858" s="131"/>
      <c r="AN858" s="131"/>
    </row>
    <row r="859" ht="11.25" customHeight="1">
      <c r="A859" s="131"/>
      <c r="B859" s="131"/>
      <c r="C859" s="131"/>
      <c r="D859" s="131"/>
      <c r="E859" s="131"/>
      <c r="F859" s="131"/>
      <c r="G859" s="131"/>
      <c r="H859" s="131"/>
      <c r="I859" s="131"/>
      <c r="J859" s="131"/>
      <c r="K859" s="131"/>
      <c r="L859" s="131"/>
      <c r="M859" s="131"/>
      <c r="N859" s="131"/>
      <c r="O859" s="131"/>
      <c r="P859" s="131"/>
      <c r="Q859" s="131"/>
      <c r="R859" s="131"/>
      <c r="S859" s="131"/>
      <c r="T859" s="131"/>
      <c r="U859" s="131"/>
      <c r="V859" s="131"/>
      <c r="W859" s="131"/>
      <c r="X859" s="131"/>
      <c r="Y859" s="131"/>
      <c r="Z859" s="131"/>
      <c r="AA859" s="131"/>
      <c r="AB859" s="131"/>
      <c r="AC859" s="131"/>
      <c r="AD859" s="131"/>
      <c r="AE859" s="131"/>
      <c r="AF859" s="131"/>
      <c r="AG859" s="131"/>
      <c r="AH859" s="131"/>
      <c r="AI859" s="131"/>
      <c r="AJ859" s="131"/>
      <c r="AK859" s="131"/>
      <c r="AL859" s="131"/>
      <c r="AM859" s="131"/>
      <c r="AN859" s="131"/>
    </row>
    <row r="860" ht="11.25" customHeight="1">
      <c r="A860" s="131"/>
      <c r="B860" s="131"/>
      <c r="C860" s="131"/>
      <c r="D860" s="131"/>
      <c r="E860" s="131"/>
      <c r="F860" s="131"/>
      <c r="G860" s="131"/>
      <c r="H860" s="131"/>
      <c r="I860" s="131"/>
      <c r="J860" s="131"/>
      <c r="K860" s="131"/>
      <c r="L860" s="131"/>
      <c r="M860" s="131"/>
      <c r="N860" s="131"/>
      <c r="O860" s="131"/>
      <c r="P860" s="131"/>
      <c r="Q860" s="131"/>
      <c r="R860" s="131"/>
      <c r="S860" s="131"/>
      <c r="T860" s="131"/>
      <c r="U860" s="131"/>
      <c r="V860" s="131"/>
      <c r="W860" s="131"/>
      <c r="X860" s="131"/>
      <c r="Y860" s="131"/>
      <c r="Z860" s="131"/>
      <c r="AA860" s="131"/>
      <c r="AB860" s="131"/>
      <c r="AC860" s="131"/>
      <c r="AD860" s="131"/>
      <c r="AE860" s="131"/>
      <c r="AF860" s="131"/>
      <c r="AG860" s="131"/>
      <c r="AH860" s="131"/>
      <c r="AI860" s="131"/>
      <c r="AJ860" s="131"/>
      <c r="AK860" s="131"/>
      <c r="AL860" s="131"/>
      <c r="AM860" s="131"/>
      <c r="AN860" s="131"/>
    </row>
    <row r="861" ht="11.25" customHeight="1">
      <c r="A861" s="131"/>
      <c r="B861" s="131"/>
      <c r="C861" s="131"/>
      <c r="D861" s="131"/>
      <c r="E861" s="131"/>
      <c r="F861" s="131"/>
      <c r="G861" s="131"/>
      <c r="H861" s="131"/>
      <c r="I861" s="131"/>
      <c r="J861" s="131"/>
      <c r="K861" s="131"/>
      <c r="L861" s="131"/>
      <c r="M861" s="131"/>
      <c r="N861" s="131"/>
      <c r="O861" s="131"/>
      <c r="P861" s="131"/>
      <c r="Q861" s="131"/>
      <c r="R861" s="131"/>
      <c r="S861" s="131"/>
      <c r="T861" s="131"/>
      <c r="U861" s="131"/>
      <c r="V861" s="131"/>
      <c r="W861" s="131"/>
      <c r="X861" s="131"/>
      <c r="Y861" s="131"/>
      <c r="Z861" s="131"/>
      <c r="AA861" s="131"/>
      <c r="AB861" s="131"/>
      <c r="AC861" s="131"/>
      <c r="AD861" s="131"/>
      <c r="AE861" s="131"/>
      <c r="AF861" s="131"/>
      <c r="AG861" s="131"/>
      <c r="AH861" s="131"/>
      <c r="AI861" s="131"/>
      <c r="AJ861" s="131"/>
      <c r="AK861" s="131"/>
      <c r="AL861" s="131"/>
      <c r="AM861" s="131"/>
      <c r="AN861" s="131"/>
    </row>
    <row r="862" ht="11.25" customHeight="1">
      <c r="A862" s="131"/>
      <c r="B862" s="131"/>
      <c r="C862" s="131"/>
      <c r="D862" s="131"/>
      <c r="E862" s="131"/>
      <c r="F862" s="131"/>
      <c r="G862" s="131"/>
      <c r="H862" s="131"/>
      <c r="I862" s="131"/>
      <c r="J862" s="131"/>
      <c r="K862" s="131"/>
      <c r="L862" s="131"/>
      <c r="M862" s="131"/>
      <c r="N862" s="131"/>
      <c r="O862" s="131"/>
      <c r="P862" s="131"/>
      <c r="Q862" s="131"/>
      <c r="R862" s="131"/>
      <c r="S862" s="131"/>
      <c r="T862" s="131"/>
      <c r="U862" s="131"/>
      <c r="V862" s="131"/>
      <c r="W862" s="131"/>
      <c r="X862" s="131"/>
      <c r="Y862" s="131"/>
      <c r="Z862" s="131"/>
      <c r="AA862" s="131"/>
      <c r="AB862" s="131"/>
      <c r="AC862" s="131"/>
      <c r="AD862" s="131"/>
      <c r="AE862" s="131"/>
      <c r="AF862" s="131"/>
      <c r="AG862" s="131"/>
      <c r="AH862" s="131"/>
      <c r="AI862" s="131"/>
      <c r="AJ862" s="131"/>
      <c r="AK862" s="131"/>
      <c r="AL862" s="131"/>
      <c r="AM862" s="131"/>
      <c r="AN862" s="131"/>
    </row>
    <row r="863" ht="11.25" customHeight="1">
      <c r="A863" s="131"/>
      <c r="B863" s="131"/>
      <c r="C863" s="131"/>
      <c r="D863" s="131"/>
      <c r="E863" s="131"/>
      <c r="F863" s="131"/>
      <c r="G863" s="131"/>
      <c r="H863" s="131"/>
      <c r="I863" s="131"/>
      <c r="J863" s="131"/>
      <c r="K863" s="131"/>
      <c r="L863" s="131"/>
      <c r="M863" s="131"/>
      <c r="N863" s="131"/>
      <c r="O863" s="131"/>
      <c r="P863" s="131"/>
      <c r="Q863" s="131"/>
      <c r="R863" s="131"/>
      <c r="S863" s="131"/>
      <c r="T863" s="131"/>
      <c r="U863" s="131"/>
      <c r="V863" s="131"/>
      <c r="W863" s="131"/>
      <c r="X863" s="131"/>
      <c r="Y863" s="131"/>
      <c r="Z863" s="131"/>
      <c r="AA863" s="131"/>
      <c r="AB863" s="131"/>
      <c r="AC863" s="131"/>
      <c r="AD863" s="131"/>
      <c r="AE863" s="131"/>
      <c r="AF863" s="131"/>
      <c r="AG863" s="131"/>
      <c r="AH863" s="131"/>
      <c r="AI863" s="131"/>
      <c r="AJ863" s="131"/>
      <c r="AK863" s="131"/>
      <c r="AL863" s="131"/>
      <c r="AM863" s="131"/>
      <c r="AN863" s="131"/>
    </row>
    <row r="864" ht="11.25" customHeight="1">
      <c r="A864" s="131"/>
      <c r="B864" s="131"/>
      <c r="C864" s="131"/>
      <c r="D864" s="131"/>
      <c r="E864" s="131"/>
      <c r="F864" s="131"/>
      <c r="G864" s="131"/>
      <c r="H864" s="131"/>
      <c r="I864" s="131"/>
      <c r="J864" s="131"/>
      <c r="K864" s="131"/>
      <c r="L864" s="131"/>
      <c r="M864" s="131"/>
      <c r="N864" s="131"/>
      <c r="O864" s="131"/>
      <c r="P864" s="131"/>
      <c r="Q864" s="131"/>
      <c r="R864" s="131"/>
      <c r="S864" s="131"/>
      <c r="T864" s="131"/>
      <c r="U864" s="131"/>
      <c r="V864" s="131"/>
      <c r="W864" s="131"/>
      <c r="X864" s="131"/>
      <c r="Y864" s="131"/>
      <c r="Z864" s="131"/>
      <c r="AA864" s="131"/>
      <c r="AB864" s="131"/>
      <c r="AC864" s="131"/>
      <c r="AD864" s="131"/>
      <c r="AE864" s="131"/>
      <c r="AF864" s="131"/>
      <c r="AG864" s="131"/>
      <c r="AH864" s="131"/>
      <c r="AI864" s="131"/>
      <c r="AJ864" s="131"/>
      <c r="AK864" s="131"/>
      <c r="AL864" s="131"/>
      <c r="AM864" s="131"/>
      <c r="AN864" s="131"/>
    </row>
    <row r="865" ht="11.25" customHeight="1">
      <c r="A865" s="131"/>
      <c r="B865" s="131"/>
      <c r="C865" s="131"/>
      <c r="D865" s="131"/>
      <c r="E865" s="131"/>
      <c r="F865" s="131"/>
      <c r="G865" s="131"/>
      <c r="H865" s="131"/>
      <c r="I865" s="131"/>
      <c r="J865" s="131"/>
      <c r="K865" s="131"/>
      <c r="L865" s="131"/>
      <c r="M865" s="131"/>
      <c r="N865" s="131"/>
      <c r="O865" s="131"/>
      <c r="P865" s="131"/>
      <c r="Q865" s="131"/>
      <c r="R865" s="131"/>
      <c r="S865" s="131"/>
      <c r="T865" s="131"/>
      <c r="U865" s="131"/>
      <c r="V865" s="131"/>
      <c r="W865" s="131"/>
      <c r="X865" s="131"/>
      <c r="Y865" s="131"/>
      <c r="Z865" s="131"/>
      <c r="AA865" s="131"/>
      <c r="AB865" s="131"/>
      <c r="AC865" s="131"/>
      <c r="AD865" s="131"/>
      <c r="AE865" s="131"/>
      <c r="AF865" s="131"/>
      <c r="AG865" s="131"/>
      <c r="AH865" s="131"/>
      <c r="AI865" s="131"/>
      <c r="AJ865" s="131"/>
      <c r="AK865" s="131"/>
      <c r="AL865" s="131"/>
      <c r="AM865" s="131"/>
      <c r="AN865" s="131"/>
    </row>
    <row r="866" ht="11.25" customHeight="1">
      <c r="A866" s="131"/>
      <c r="B866" s="131"/>
      <c r="C866" s="131"/>
      <c r="D866" s="131"/>
      <c r="E866" s="131"/>
      <c r="F866" s="131"/>
      <c r="G866" s="131"/>
      <c r="H866" s="131"/>
      <c r="I866" s="131"/>
      <c r="J866" s="131"/>
      <c r="K866" s="131"/>
      <c r="L866" s="131"/>
      <c r="M866" s="131"/>
      <c r="N866" s="131"/>
      <c r="O866" s="131"/>
      <c r="P866" s="131"/>
      <c r="Q866" s="131"/>
      <c r="R866" s="131"/>
      <c r="S866" s="131"/>
      <c r="T866" s="131"/>
      <c r="U866" s="131"/>
      <c r="V866" s="131"/>
      <c r="W866" s="131"/>
      <c r="X866" s="131"/>
      <c r="Y866" s="131"/>
      <c r="Z866" s="131"/>
      <c r="AA866" s="131"/>
      <c r="AB866" s="131"/>
      <c r="AC866" s="131"/>
      <c r="AD866" s="131"/>
      <c r="AE866" s="131"/>
      <c r="AF866" s="131"/>
      <c r="AG866" s="131"/>
      <c r="AH866" s="131"/>
      <c r="AI866" s="131"/>
      <c r="AJ866" s="131"/>
      <c r="AK866" s="131"/>
      <c r="AL866" s="131"/>
      <c r="AM866" s="131"/>
      <c r="AN866" s="131"/>
    </row>
    <row r="867" ht="11.25" customHeight="1">
      <c r="A867" s="131"/>
      <c r="B867" s="131"/>
      <c r="C867" s="131"/>
      <c r="D867" s="131"/>
      <c r="E867" s="131"/>
      <c r="F867" s="131"/>
      <c r="G867" s="131"/>
      <c r="H867" s="131"/>
      <c r="I867" s="131"/>
      <c r="J867" s="131"/>
      <c r="K867" s="131"/>
      <c r="L867" s="131"/>
      <c r="M867" s="131"/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  <c r="AA867" s="131"/>
      <c r="AB867" s="131"/>
      <c r="AC867" s="131"/>
      <c r="AD867" s="131"/>
      <c r="AE867" s="131"/>
      <c r="AF867" s="131"/>
      <c r="AG867" s="131"/>
      <c r="AH867" s="131"/>
      <c r="AI867" s="131"/>
      <c r="AJ867" s="131"/>
      <c r="AK867" s="131"/>
      <c r="AL867" s="131"/>
      <c r="AM867" s="131"/>
      <c r="AN867" s="131"/>
    </row>
    <row r="868" ht="11.25" customHeight="1">
      <c r="A868" s="131"/>
      <c r="B868" s="131"/>
      <c r="C868" s="131"/>
      <c r="D868" s="131"/>
      <c r="E868" s="131"/>
      <c r="F868" s="131"/>
      <c r="G868" s="131"/>
      <c r="H868" s="131"/>
      <c r="I868" s="131"/>
      <c r="J868" s="131"/>
      <c r="K868" s="131"/>
      <c r="L868" s="131"/>
      <c r="M868" s="131"/>
      <c r="N868" s="131"/>
      <c r="O868" s="131"/>
      <c r="P868" s="131"/>
      <c r="Q868" s="131"/>
      <c r="R868" s="131"/>
      <c r="S868" s="131"/>
      <c r="T868" s="131"/>
      <c r="U868" s="131"/>
      <c r="V868" s="131"/>
      <c r="W868" s="131"/>
      <c r="X868" s="131"/>
      <c r="Y868" s="131"/>
      <c r="Z868" s="131"/>
      <c r="AA868" s="131"/>
      <c r="AB868" s="131"/>
      <c r="AC868" s="131"/>
      <c r="AD868" s="131"/>
      <c r="AE868" s="131"/>
      <c r="AF868" s="131"/>
      <c r="AG868" s="131"/>
      <c r="AH868" s="131"/>
      <c r="AI868" s="131"/>
      <c r="AJ868" s="131"/>
      <c r="AK868" s="131"/>
      <c r="AL868" s="131"/>
      <c r="AM868" s="131"/>
      <c r="AN868" s="131"/>
    </row>
    <row r="869" ht="11.25" customHeight="1">
      <c r="A869" s="131"/>
      <c r="B869" s="131"/>
      <c r="C869" s="131"/>
      <c r="D869" s="131"/>
      <c r="E869" s="131"/>
      <c r="F869" s="131"/>
      <c r="G869" s="131"/>
      <c r="H869" s="131"/>
      <c r="I869" s="131"/>
      <c r="J869" s="131"/>
      <c r="K869" s="131"/>
      <c r="L869" s="131"/>
      <c r="M869" s="131"/>
      <c r="N869" s="131"/>
      <c r="O869" s="131"/>
      <c r="P869" s="131"/>
      <c r="Q869" s="131"/>
      <c r="R869" s="131"/>
      <c r="S869" s="131"/>
      <c r="T869" s="131"/>
      <c r="U869" s="131"/>
      <c r="V869" s="131"/>
      <c r="W869" s="131"/>
      <c r="X869" s="131"/>
      <c r="Y869" s="131"/>
      <c r="Z869" s="131"/>
      <c r="AA869" s="131"/>
      <c r="AB869" s="131"/>
      <c r="AC869" s="131"/>
      <c r="AD869" s="131"/>
      <c r="AE869" s="131"/>
      <c r="AF869" s="131"/>
      <c r="AG869" s="131"/>
      <c r="AH869" s="131"/>
      <c r="AI869" s="131"/>
      <c r="AJ869" s="131"/>
      <c r="AK869" s="131"/>
      <c r="AL869" s="131"/>
      <c r="AM869" s="131"/>
      <c r="AN869" s="131"/>
    </row>
    <row r="870" ht="11.25" customHeight="1">
      <c r="A870" s="131"/>
      <c r="B870" s="131"/>
      <c r="C870" s="131"/>
      <c r="D870" s="131"/>
      <c r="E870" s="131"/>
      <c r="F870" s="131"/>
      <c r="G870" s="131"/>
      <c r="H870" s="131"/>
      <c r="I870" s="131"/>
      <c r="J870" s="131"/>
      <c r="K870" s="131"/>
      <c r="L870" s="131"/>
      <c r="M870" s="131"/>
      <c r="N870" s="131"/>
      <c r="O870" s="131"/>
      <c r="P870" s="131"/>
      <c r="Q870" s="131"/>
      <c r="R870" s="131"/>
      <c r="S870" s="131"/>
      <c r="T870" s="131"/>
      <c r="U870" s="131"/>
      <c r="V870" s="131"/>
      <c r="W870" s="131"/>
      <c r="X870" s="131"/>
      <c r="Y870" s="131"/>
      <c r="Z870" s="131"/>
      <c r="AA870" s="131"/>
      <c r="AB870" s="131"/>
      <c r="AC870" s="131"/>
      <c r="AD870" s="131"/>
      <c r="AE870" s="131"/>
      <c r="AF870" s="131"/>
      <c r="AG870" s="131"/>
      <c r="AH870" s="131"/>
      <c r="AI870" s="131"/>
      <c r="AJ870" s="131"/>
      <c r="AK870" s="131"/>
      <c r="AL870" s="131"/>
      <c r="AM870" s="131"/>
      <c r="AN870" s="131"/>
    </row>
    <row r="871" ht="11.25" customHeight="1">
      <c r="A871" s="131"/>
      <c r="B871" s="131"/>
      <c r="C871" s="131"/>
      <c r="D871" s="131"/>
      <c r="E871" s="131"/>
      <c r="F871" s="131"/>
      <c r="G871" s="131"/>
      <c r="H871" s="131"/>
      <c r="I871" s="131"/>
      <c r="J871" s="131"/>
      <c r="K871" s="131"/>
      <c r="L871" s="131"/>
      <c r="M871" s="131"/>
      <c r="N871" s="131"/>
      <c r="O871" s="131"/>
      <c r="P871" s="131"/>
      <c r="Q871" s="131"/>
      <c r="R871" s="131"/>
      <c r="S871" s="131"/>
      <c r="T871" s="131"/>
      <c r="U871" s="131"/>
      <c r="V871" s="131"/>
      <c r="W871" s="131"/>
      <c r="X871" s="131"/>
      <c r="Y871" s="131"/>
      <c r="Z871" s="131"/>
      <c r="AA871" s="131"/>
      <c r="AB871" s="131"/>
      <c r="AC871" s="131"/>
      <c r="AD871" s="131"/>
      <c r="AE871" s="131"/>
      <c r="AF871" s="131"/>
      <c r="AG871" s="131"/>
      <c r="AH871" s="131"/>
      <c r="AI871" s="131"/>
      <c r="AJ871" s="131"/>
      <c r="AK871" s="131"/>
      <c r="AL871" s="131"/>
      <c r="AM871" s="131"/>
      <c r="AN871" s="131"/>
    </row>
    <row r="872" ht="11.25" customHeight="1">
      <c r="A872" s="131"/>
      <c r="B872" s="131"/>
      <c r="C872" s="131"/>
      <c r="D872" s="131"/>
      <c r="E872" s="131"/>
      <c r="F872" s="131"/>
      <c r="G872" s="131"/>
      <c r="H872" s="131"/>
      <c r="I872" s="131"/>
      <c r="J872" s="131"/>
      <c r="K872" s="131"/>
      <c r="L872" s="131"/>
      <c r="M872" s="131"/>
      <c r="N872" s="131"/>
      <c r="O872" s="131"/>
      <c r="P872" s="131"/>
      <c r="Q872" s="131"/>
      <c r="R872" s="131"/>
      <c r="S872" s="131"/>
      <c r="T872" s="131"/>
      <c r="U872" s="131"/>
      <c r="V872" s="131"/>
      <c r="W872" s="131"/>
      <c r="X872" s="131"/>
      <c r="Y872" s="131"/>
      <c r="Z872" s="131"/>
      <c r="AA872" s="131"/>
      <c r="AB872" s="131"/>
      <c r="AC872" s="131"/>
      <c r="AD872" s="131"/>
      <c r="AE872" s="131"/>
      <c r="AF872" s="131"/>
      <c r="AG872" s="131"/>
      <c r="AH872" s="131"/>
      <c r="AI872" s="131"/>
      <c r="AJ872" s="131"/>
      <c r="AK872" s="131"/>
      <c r="AL872" s="131"/>
      <c r="AM872" s="131"/>
      <c r="AN872" s="131"/>
    </row>
    <row r="873" ht="11.25" customHeight="1">
      <c r="A873" s="131"/>
      <c r="B873" s="131"/>
      <c r="C873" s="131"/>
      <c r="D873" s="131"/>
      <c r="E873" s="131"/>
      <c r="F873" s="131"/>
      <c r="G873" s="131"/>
      <c r="H873" s="131"/>
      <c r="I873" s="131"/>
      <c r="J873" s="131"/>
      <c r="K873" s="131"/>
      <c r="L873" s="131"/>
      <c r="M873" s="131"/>
      <c r="N873" s="131"/>
      <c r="O873" s="131"/>
      <c r="P873" s="131"/>
      <c r="Q873" s="131"/>
      <c r="R873" s="131"/>
      <c r="S873" s="131"/>
      <c r="T873" s="131"/>
      <c r="U873" s="131"/>
      <c r="V873" s="131"/>
      <c r="W873" s="131"/>
      <c r="X873" s="131"/>
      <c r="Y873" s="131"/>
      <c r="Z873" s="131"/>
      <c r="AA873" s="131"/>
      <c r="AB873" s="131"/>
      <c r="AC873" s="131"/>
      <c r="AD873" s="131"/>
      <c r="AE873" s="131"/>
      <c r="AF873" s="131"/>
      <c r="AG873" s="131"/>
      <c r="AH873" s="131"/>
      <c r="AI873" s="131"/>
      <c r="AJ873" s="131"/>
      <c r="AK873" s="131"/>
      <c r="AL873" s="131"/>
      <c r="AM873" s="131"/>
      <c r="AN873" s="131"/>
    </row>
    <row r="874" ht="11.25" customHeight="1">
      <c r="A874" s="131"/>
      <c r="B874" s="131"/>
      <c r="C874" s="131"/>
      <c r="D874" s="131"/>
      <c r="E874" s="131"/>
      <c r="F874" s="131"/>
      <c r="G874" s="131"/>
      <c r="H874" s="131"/>
      <c r="I874" s="131"/>
      <c r="J874" s="131"/>
      <c r="K874" s="131"/>
      <c r="L874" s="131"/>
      <c r="M874" s="131"/>
      <c r="N874" s="131"/>
      <c r="O874" s="131"/>
      <c r="P874" s="131"/>
      <c r="Q874" s="131"/>
      <c r="R874" s="131"/>
      <c r="S874" s="131"/>
      <c r="T874" s="131"/>
      <c r="U874" s="131"/>
      <c r="V874" s="131"/>
      <c r="W874" s="131"/>
      <c r="X874" s="131"/>
      <c r="Y874" s="131"/>
      <c r="Z874" s="131"/>
      <c r="AA874" s="131"/>
      <c r="AB874" s="131"/>
      <c r="AC874" s="131"/>
      <c r="AD874" s="131"/>
      <c r="AE874" s="131"/>
      <c r="AF874" s="131"/>
      <c r="AG874" s="131"/>
      <c r="AH874" s="131"/>
      <c r="AI874" s="131"/>
      <c r="AJ874" s="131"/>
      <c r="AK874" s="131"/>
      <c r="AL874" s="131"/>
      <c r="AM874" s="131"/>
      <c r="AN874" s="131"/>
    </row>
    <row r="875" ht="11.25" customHeight="1">
      <c r="A875" s="131"/>
      <c r="B875" s="131"/>
      <c r="C875" s="131"/>
      <c r="D875" s="131"/>
      <c r="E875" s="131"/>
      <c r="F875" s="131"/>
      <c r="G875" s="131"/>
      <c r="H875" s="131"/>
      <c r="I875" s="131"/>
      <c r="J875" s="131"/>
      <c r="K875" s="131"/>
      <c r="L875" s="131"/>
      <c r="M875" s="131"/>
      <c r="N875" s="131"/>
      <c r="O875" s="131"/>
      <c r="P875" s="131"/>
      <c r="Q875" s="131"/>
      <c r="R875" s="131"/>
      <c r="S875" s="131"/>
      <c r="T875" s="131"/>
      <c r="U875" s="131"/>
      <c r="V875" s="131"/>
      <c r="W875" s="131"/>
      <c r="X875" s="131"/>
      <c r="Y875" s="131"/>
      <c r="Z875" s="131"/>
      <c r="AA875" s="131"/>
      <c r="AB875" s="131"/>
      <c r="AC875" s="131"/>
      <c r="AD875" s="131"/>
      <c r="AE875" s="131"/>
      <c r="AF875" s="131"/>
      <c r="AG875" s="131"/>
      <c r="AH875" s="131"/>
      <c r="AI875" s="131"/>
      <c r="AJ875" s="131"/>
      <c r="AK875" s="131"/>
      <c r="AL875" s="131"/>
      <c r="AM875" s="131"/>
      <c r="AN875" s="131"/>
    </row>
    <row r="876" ht="11.25" customHeight="1">
      <c r="A876" s="131"/>
      <c r="B876" s="131"/>
      <c r="C876" s="131"/>
      <c r="D876" s="131"/>
      <c r="E876" s="131"/>
      <c r="F876" s="131"/>
      <c r="G876" s="131"/>
      <c r="H876" s="131"/>
      <c r="I876" s="131"/>
      <c r="J876" s="131"/>
      <c r="K876" s="131"/>
      <c r="L876" s="131"/>
      <c r="M876" s="131"/>
      <c r="N876" s="131"/>
      <c r="O876" s="131"/>
      <c r="P876" s="131"/>
      <c r="Q876" s="131"/>
      <c r="R876" s="131"/>
      <c r="S876" s="131"/>
      <c r="T876" s="131"/>
      <c r="U876" s="131"/>
      <c r="V876" s="131"/>
      <c r="W876" s="131"/>
      <c r="X876" s="131"/>
      <c r="Y876" s="131"/>
      <c r="Z876" s="131"/>
      <c r="AA876" s="131"/>
      <c r="AB876" s="131"/>
      <c r="AC876" s="131"/>
      <c r="AD876" s="131"/>
      <c r="AE876" s="131"/>
      <c r="AF876" s="131"/>
      <c r="AG876" s="131"/>
      <c r="AH876" s="131"/>
      <c r="AI876" s="131"/>
      <c r="AJ876" s="131"/>
      <c r="AK876" s="131"/>
      <c r="AL876" s="131"/>
      <c r="AM876" s="131"/>
      <c r="AN876" s="131"/>
    </row>
    <row r="877" ht="11.25" customHeight="1">
      <c r="A877" s="131"/>
      <c r="B877" s="131"/>
      <c r="C877" s="131"/>
      <c r="D877" s="131"/>
      <c r="E877" s="131"/>
      <c r="F877" s="131"/>
      <c r="G877" s="131"/>
      <c r="H877" s="131"/>
      <c r="I877" s="131"/>
      <c r="J877" s="131"/>
      <c r="K877" s="131"/>
      <c r="L877" s="131"/>
      <c r="M877" s="131"/>
      <c r="N877" s="131"/>
      <c r="O877" s="131"/>
      <c r="P877" s="131"/>
      <c r="Q877" s="131"/>
      <c r="R877" s="131"/>
      <c r="S877" s="131"/>
      <c r="T877" s="131"/>
      <c r="U877" s="131"/>
      <c r="V877" s="131"/>
      <c r="W877" s="131"/>
      <c r="X877" s="131"/>
      <c r="Y877" s="131"/>
      <c r="Z877" s="131"/>
      <c r="AA877" s="131"/>
      <c r="AB877" s="131"/>
      <c r="AC877" s="131"/>
      <c r="AD877" s="131"/>
      <c r="AE877" s="131"/>
      <c r="AF877" s="131"/>
      <c r="AG877" s="131"/>
      <c r="AH877" s="131"/>
      <c r="AI877" s="131"/>
      <c r="AJ877" s="131"/>
      <c r="AK877" s="131"/>
      <c r="AL877" s="131"/>
      <c r="AM877" s="131"/>
      <c r="AN877" s="131"/>
    </row>
    <row r="878" ht="11.25" customHeight="1">
      <c r="A878" s="131"/>
      <c r="B878" s="131"/>
      <c r="C878" s="131"/>
      <c r="D878" s="131"/>
      <c r="E878" s="131"/>
      <c r="F878" s="131"/>
      <c r="G878" s="131"/>
      <c r="H878" s="131"/>
      <c r="I878" s="131"/>
      <c r="J878" s="131"/>
      <c r="K878" s="131"/>
      <c r="L878" s="131"/>
      <c r="M878" s="131"/>
      <c r="N878" s="131"/>
      <c r="O878" s="131"/>
      <c r="P878" s="131"/>
      <c r="Q878" s="131"/>
      <c r="R878" s="131"/>
      <c r="S878" s="131"/>
      <c r="T878" s="131"/>
      <c r="U878" s="131"/>
      <c r="V878" s="131"/>
      <c r="W878" s="131"/>
      <c r="X878" s="131"/>
      <c r="Y878" s="131"/>
      <c r="Z878" s="131"/>
      <c r="AA878" s="131"/>
      <c r="AB878" s="131"/>
      <c r="AC878" s="131"/>
      <c r="AD878" s="131"/>
      <c r="AE878" s="131"/>
      <c r="AF878" s="131"/>
      <c r="AG878" s="131"/>
      <c r="AH878" s="131"/>
      <c r="AI878" s="131"/>
      <c r="AJ878" s="131"/>
      <c r="AK878" s="131"/>
      <c r="AL878" s="131"/>
      <c r="AM878" s="131"/>
      <c r="AN878" s="131"/>
    </row>
    <row r="879" ht="11.25" customHeight="1">
      <c r="A879" s="131"/>
      <c r="B879" s="131"/>
      <c r="C879" s="131"/>
      <c r="D879" s="131"/>
      <c r="E879" s="131"/>
      <c r="F879" s="131"/>
      <c r="G879" s="131"/>
      <c r="H879" s="131"/>
      <c r="I879" s="131"/>
      <c r="J879" s="131"/>
      <c r="K879" s="131"/>
      <c r="L879" s="131"/>
      <c r="M879" s="131"/>
      <c r="N879" s="131"/>
      <c r="O879" s="131"/>
      <c r="P879" s="131"/>
      <c r="Q879" s="131"/>
      <c r="R879" s="131"/>
      <c r="S879" s="131"/>
      <c r="T879" s="131"/>
      <c r="U879" s="131"/>
      <c r="V879" s="131"/>
      <c r="W879" s="131"/>
      <c r="X879" s="131"/>
      <c r="Y879" s="131"/>
      <c r="Z879" s="131"/>
      <c r="AA879" s="131"/>
      <c r="AB879" s="131"/>
      <c r="AC879" s="131"/>
      <c r="AD879" s="131"/>
      <c r="AE879" s="131"/>
      <c r="AF879" s="131"/>
      <c r="AG879" s="131"/>
      <c r="AH879" s="131"/>
      <c r="AI879" s="131"/>
      <c r="AJ879" s="131"/>
      <c r="AK879" s="131"/>
      <c r="AL879" s="131"/>
      <c r="AM879" s="131"/>
      <c r="AN879" s="131"/>
    </row>
    <row r="880" ht="11.25" customHeight="1">
      <c r="A880" s="131"/>
      <c r="B880" s="131"/>
      <c r="C880" s="131"/>
      <c r="D880" s="131"/>
      <c r="E880" s="131"/>
      <c r="F880" s="131"/>
      <c r="G880" s="131"/>
      <c r="H880" s="131"/>
      <c r="I880" s="131"/>
      <c r="J880" s="131"/>
      <c r="K880" s="131"/>
      <c r="L880" s="131"/>
      <c r="M880" s="131"/>
      <c r="N880" s="131"/>
      <c r="O880" s="131"/>
      <c r="P880" s="131"/>
      <c r="Q880" s="131"/>
      <c r="R880" s="131"/>
      <c r="S880" s="131"/>
      <c r="T880" s="131"/>
      <c r="U880" s="131"/>
      <c r="V880" s="131"/>
      <c r="W880" s="131"/>
      <c r="X880" s="131"/>
      <c r="Y880" s="131"/>
      <c r="Z880" s="131"/>
      <c r="AA880" s="131"/>
      <c r="AB880" s="131"/>
      <c r="AC880" s="131"/>
      <c r="AD880" s="131"/>
      <c r="AE880" s="131"/>
      <c r="AF880" s="131"/>
      <c r="AG880" s="131"/>
      <c r="AH880" s="131"/>
      <c r="AI880" s="131"/>
      <c r="AJ880" s="131"/>
      <c r="AK880" s="131"/>
      <c r="AL880" s="131"/>
      <c r="AM880" s="131"/>
      <c r="AN880" s="131"/>
    </row>
    <row r="881" ht="11.25" customHeight="1">
      <c r="A881" s="131"/>
      <c r="B881" s="131"/>
      <c r="C881" s="131"/>
      <c r="D881" s="131"/>
      <c r="E881" s="131"/>
      <c r="F881" s="131"/>
      <c r="G881" s="131"/>
      <c r="H881" s="131"/>
      <c r="I881" s="131"/>
      <c r="J881" s="131"/>
      <c r="K881" s="131"/>
      <c r="L881" s="131"/>
      <c r="M881" s="131"/>
      <c r="N881" s="131"/>
      <c r="O881" s="131"/>
      <c r="P881" s="131"/>
      <c r="Q881" s="131"/>
      <c r="R881" s="131"/>
      <c r="S881" s="131"/>
      <c r="T881" s="131"/>
      <c r="U881" s="131"/>
      <c r="V881" s="131"/>
      <c r="W881" s="131"/>
      <c r="X881" s="131"/>
      <c r="Y881" s="131"/>
      <c r="Z881" s="131"/>
      <c r="AA881" s="131"/>
      <c r="AB881" s="131"/>
      <c r="AC881" s="131"/>
      <c r="AD881" s="131"/>
      <c r="AE881" s="131"/>
      <c r="AF881" s="131"/>
      <c r="AG881" s="131"/>
      <c r="AH881" s="131"/>
      <c r="AI881" s="131"/>
      <c r="AJ881" s="131"/>
      <c r="AK881" s="131"/>
      <c r="AL881" s="131"/>
      <c r="AM881" s="131"/>
      <c r="AN881" s="131"/>
    </row>
    <row r="882" ht="11.25" customHeight="1">
      <c r="A882" s="131"/>
      <c r="B882" s="131"/>
      <c r="C882" s="131"/>
      <c r="D882" s="131"/>
      <c r="E882" s="131"/>
      <c r="F882" s="131"/>
      <c r="G882" s="131"/>
      <c r="H882" s="131"/>
      <c r="I882" s="131"/>
      <c r="J882" s="131"/>
      <c r="K882" s="131"/>
      <c r="L882" s="131"/>
      <c r="M882" s="131"/>
      <c r="N882" s="131"/>
      <c r="O882" s="131"/>
      <c r="P882" s="131"/>
      <c r="Q882" s="131"/>
      <c r="R882" s="131"/>
      <c r="S882" s="131"/>
      <c r="T882" s="131"/>
      <c r="U882" s="131"/>
      <c r="V882" s="131"/>
      <c r="W882" s="131"/>
      <c r="X882" s="131"/>
      <c r="Y882" s="131"/>
      <c r="Z882" s="131"/>
      <c r="AA882" s="131"/>
      <c r="AB882" s="131"/>
      <c r="AC882" s="131"/>
      <c r="AD882" s="131"/>
      <c r="AE882" s="131"/>
      <c r="AF882" s="131"/>
      <c r="AG882" s="131"/>
      <c r="AH882" s="131"/>
      <c r="AI882" s="131"/>
      <c r="AJ882" s="131"/>
      <c r="AK882" s="131"/>
      <c r="AL882" s="131"/>
      <c r="AM882" s="131"/>
      <c r="AN882" s="131"/>
    </row>
    <row r="883" ht="11.25" customHeight="1">
      <c r="A883" s="131"/>
      <c r="B883" s="131"/>
      <c r="C883" s="131"/>
      <c r="D883" s="131"/>
      <c r="E883" s="131"/>
      <c r="F883" s="131"/>
      <c r="G883" s="131"/>
      <c r="H883" s="131"/>
      <c r="I883" s="131"/>
      <c r="J883" s="131"/>
      <c r="K883" s="131"/>
      <c r="L883" s="131"/>
      <c r="M883" s="131"/>
      <c r="N883" s="131"/>
      <c r="O883" s="131"/>
      <c r="P883" s="131"/>
      <c r="Q883" s="131"/>
      <c r="R883" s="131"/>
      <c r="S883" s="131"/>
      <c r="T883" s="131"/>
      <c r="U883" s="131"/>
      <c r="V883" s="131"/>
      <c r="W883" s="131"/>
      <c r="X883" s="131"/>
      <c r="Y883" s="131"/>
      <c r="Z883" s="131"/>
      <c r="AA883" s="131"/>
      <c r="AB883" s="131"/>
      <c r="AC883" s="131"/>
      <c r="AD883" s="131"/>
      <c r="AE883" s="131"/>
      <c r="AF883" s="131"/>
      <c r="AG883" s="131"/>
      <c r="AH883" s="131"/>
      <c r="AI883" s="131"/>
      <c r="AJ883" s="131"/>
      <c r="AK883" s="131"/>
      <c r="AL883" s="131"/>
      <c r="AM883" s="131"/>
      <c r="AN883" s="131"/>
    </row>
    <row r="884" ht="11.25" customHeight="1">
      <c r="A884" s="131"/>
      <c r="B884" s="131"/>
      <c r="C884" s="131"/>
      <c r="D884" s="131"/>
      <c r="E884" s="131"/>
      <c r="F884" s="131"/>
      <c r="G884" s="131"/>
      <c r="H884" s="131"/>
      <c r="I884" s="131"/>
      <c r="J884" s="131"/>
      <c r="K884" s="131"/>
      <c r="L884" s="131"/>
      <c r="M884" s="131"/>
      <c r="N884" s="131"/>
      <c r="O884" s="131"/>
      <c r="P884" s="131"/>
      <c r="Q884" s="131"/>
      <c r="R884" s="131"/>
      <c r="S884" s="131"/>
      <c r="T884" s="131"/>
      <c r="U884" s="131"/>
      <c r="V884" s="131"/>
      <c r="W884" s="131"/>
      <c r="X884" s="131"/>
      <c r="Y884" s="131"/>
      <c r="Z884" s="131"/>
      <c r="AA884" s="131"/>
      <c r="AB884" s="131"/>
      <c r="AC884" s="131"/>
      <c r="AD884" s="131"/>
      <c r="AE884" s="131"/>
      <c r="AF884" s="131"/>
      <c r="AG884" s="131"/>
      <c r="AH884" s="131"/>
      <c r="AI884" s="131"/>
      <c r="AJ884" s="131"/>
      <c r="AK884" s="131"/>
      <c r="AL884" s="131"/>
      <c r="AM884" s="131"/>
      <c r="AN884" s="131"/>
    </row>
    <row r="885" ht="11.25" customHeight="1">
      <c r="A885" s="131"/>
      <c r="B885" s="131"/>
      <c r="C885" s="131"/>
      <c r="D885" s="131"/>
      <c r="E885" s="131"/>
      <c r="F885" s="131"/>
      <c r="G885" s="131"/>
      <c r="H885" s="131"/>
      <c r="I885" s="131"/>
      <c r="J885" s="131"/>
      <c r="K885" s="131"/>
      <c r="L885" s="131"/>
      <c r="M885" s="131"/>
      <c r="N885" s="131"/>
      <c r="O885" s="131"/>
      <c r="P885" s="131"/>
      <c r="Q885" s="131"/>
      <c r="R885" s="131"/>
      <c r="S885" s="131"/>
      <c r="T885" s="131"/>
      <c r="U885" s="131"/>
      <c r="V885" s="131"/>
      <c r="W885" s="131"/>
      <c r="X885" s="131"/>
      <c r="Y885" s="131"/>
      <c r="Z885" s="131"/>
      <c r="AA885" s="131"/>
      <c r="AB885" s="131"/>
      <c r="AC885" s="131"/>
      <c r="AD885" s="131"/>
      <c r="AE885" s="131"/>
      <c r="AF885" s="131"/>
      <c r="AG885" s="131"/>
      <c r="AH885" s="131"/>
      <c r="AI885" s="131"/>
      <c r="AJ885" s="131"/>
      <c r="AK885" s="131"/>
      <c r="AL885" s="131"/>
      <c r="AM885" s="131"/>
      <c r="AN885" s="131"/>
    </row>
    <row r="886" ht="11.25" customHeight="1">
      <c r="A886" s="131"/>
      <c r="B886" s="131"/>
      <c r="C886" s="131"/>
      <c r="D886" s="131"/>
      <c r="E886" s="131"/>
      <c r="F886" s="131"/>
      <c r="G886" s="131"/>
      <c r="H886" s="131"/>
      <c r="I886" s="131"/>
      <c r="J886" s="131"/>
      <c r="K886" s="131"/>
      <c r="L886" s="131"/>
      <c r="M886" s="131"/>
      <c r="N886" s="131"/>
      <c r="O886" s="131"/>
      <c r="P886" s="131"/>
      <c r="Q886" s="131"/>
      <c r="R886" s="131"/>
      <c r="S886" s="131"/>
      <c r="T886" s="131"/>
      <c r="U886" s="131"/>
      <c r="V886" s="131"/>
      <c r="W886" s="131"/>
      <c r="X886" s="131"/>
      <c r="Y886" s="131"/>
      <c r="Z886" s="131"/>
      <c r="AA886" s="131"/>
      <c r="AB886" s="131"/>
      <c r="AC886" s="131"/>
      <c r="AD886" s="131"/>
      <c r="AE886" s="131"/>
      <c r="AF886" s="131"/>
      <c r="AG886" s="131"/>
      <c r="AH886" s="131"/>
      <c r="AI886" s="131"/>
      <c r="AJ886" s="131"/>
      <c r="AK886" s="131"/>
      <c r="AL886" s="131"/>
      <c r="AM886" s="131"/>
      <c r="AN886" s="131"/>
    </row>
    <row r="887" ht="11.25" customHeight="1">
      <c r="A887" s="131"/>
      <c r="B887" s="131"/>
      <c r="C887" s="131"/>
      <c r="D887" s="131"/>
      <c r="E887" s="131"/>
      <c r="F887" s="131"/>
      <c r="G887" s="131"/>
      <c r="H887" s="131"/>
      <c r="I887" s="131"/>
      <c r="J887" s="131"/>
      <c r="K887" s="131"/>
      <c r="L887" s="131"/>
      <c r="M887" s="131"/>
      <c r="N887" s="131"/>
      <c r="O887" s="131"/>
      <c r="P887" s="131"/>
      <c r="Q887" s="131"/>
      <c r="R887" s="131"/>
      <c r="S887" s="131"/>
      <c r="T887" s="131"/>
      <c r="U887" s="131"/>
      <c r="V887" s="131"/>
      <c r="W887" s="131"/>
      <c r="X887" s="131"/>
      <c r="Y887" s="131"/>
      <c r="Z887" s="131"/>
      <c r="AA887" s="131"/>
      <c r="AB887" s="131"/>
      <c r="AC887" s="131"/>
      <c r="AD887" s="131"/>
      <c r="AE887" s="131"/>
      <c r="AF887" s="131"/>
      <c r="AG887" s="131"/>
      <c r="AH887" s="131"/>
      <c r="AI887" s="131"/>
      <c r="AJ887" s="131"/>
      <c r="AK887" s="131"/>
      <c r="AL887" s="131"/>
      <c r="AM887" s="131"/>
      <c r="AN887" s="131"/>
    </row>
    <row r="888" ht="11.25" customHeight="1">
      <c r="A888" s="131"/>
      <c r="B888" s="131"/>
      <c r="C888" s="131"/>
      <c r="D888" s="131"/>
      <c r="E888" s="131"/>
      <c r="F888" s="131"/>
      <c r="G888" s="131"/>
      <c r="H888" s="131"/>
      <c r="I888" s="131"/>
      <c r="J888" s="131"/>
      <c r="K888" s="131"/>
      <c r="L888" s="131"/>
      <c r="M888" s="131"/>
      <c r="N888" s="131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  <c r="Y888" s="131"/>
      <c r="Z888" s="131"/>
      <c r="AA888" s="131"/>
      <c r="AB888" s="131"/>
      <c r="AC888" s="131"/>
      <c r="AD888" s="131"/>
      <c r="AE888" s="131"/>
      <c r="AF888" s="131"/>
      <c r="AG888" s="131"/>
      <c r="AH888" s="131"/>
      <c r="AI888" s="131"/>
      <c r="AJ888" s="131"/>
      <c r="AK888" s="131"/>
      <c r="AL888" s="131"/>
      <c r="AM888" s="131"/>
      <c r="AN888" s="131"/>
    </row>
    <row r="889" ht="11.25" customHeight="1">
      <c r="A889" s="131"/>
      <c r="B889" s="131"/>
      <c r="C889" s="131"/>
      <c r="D889" s="131"/>
      <c r="E889" s="131"/>
      <c r="F889" s="131"/>
      <c r="G889" s="131"/>
      <c r="H889" s="131"/>
      <c r="I889" s="131"/>
      <c r="J889" s="131"/>
      <c r="K889" s="131"/>
      <c r="L889" s="131"/>
      <c r="M889" s="131"/>
      <c r="N889" s="131"/>
      <c r="O889" s="131"/>
      <c r="P889" s="131"/>
      <c r="Q889" s="131"/>
      <c r="R889" s="131"/>
      <c r="S889" s="131"/>
      <c r="T889" s="131"/>
      <c r="U889" s="131"/>
      <c r="V889" s="131"/>
      <c r="W889" s="131"/>
      <c r="X889" s="131"/>
      <c r="Y889" s="131"/>
      <c r="Z889" s="131"/>
      <c r="AA889" s="131"/>
      <c r="AB889" s="131"/>
      <c r="AC889" s="131"/>
      <c r="AD889" s="131"/>
      <c r="AE889" s="131"/>
      <c r="AF889" s="131"/>
      <c r="AG889" s="131"/>
      <c r="AH889" s="131"/>
      <c r="AI889" s="131"/>
      <c r="AJ889" s="131"/>
      <c r="AK889" s="131"/>
      <c r="AL889" s="131"/>
      <c r="AM889" s="131"/>
      <c r="AN889" s="131"/>
    </row>
    <row r="890" ht="11.25" customHeight="1">
      <c r="A890" s="131"/>
      <c r="B890" s="131"/>
      <c r="C890" s="131"/>
      <c r="D890" s="131"/>
      <c r="E890" s="131"/>
      <c r="F890" s="131"/>
      <c r="G890" s="131"/>
      <c r="H890" s="131"/>
      <c r="I890" s="131"/>
      <c r="J890" s="131"/>
      <c r="K890" s="131"/>
      <c r="L890" s="131"/>
      <c r="M890" s="131"/>
      <c r="N890" s="131"/>
      <c r="O890" s="131"/>
      <c r="P890" s="131"/>
      <c r="Q890" s="131"/>
      <c r="R890" s="131"/>
      <c r="S890" s="131"/>
      <c r="T890" s="131"/>
      <c r="U890" s="131"/>
      <c r="V890" s="131"/>
      <c r="W890" s="131"/>
      <c r="X890" s="131"/>
      <c r="Y890" s="131"/>
      <c r="Z890" s="131"/>
      <c r="AA890" s="131"/>
      <c r="AB890" s="131"/>
      <c r="AC890" s="131"/>
      <c r="AD890" s="131"/>
      <c r="AE890" s="131"/>
      <c r="AF890" s="131"/>
      <c r="AG890" s="131"/>
      <c r="AH890" s="131"/>
      <c r="AI890" s="131"/>
      <c r="AJ890" s="131"/>
      <c r="AK890" s="131"/>
      <c r="AL890" s="131"/>
      <c r="AM890" s="131"/>
      <c r="AN890" s="131"/>
    </row>
    <row r="891" ht="11.25" customHeight="1">
      <c r="A891" s="131"/>
      <c r="B891" s="131"/>
      <c r="C891" s="131"/>
      <c r="D891" s="131"/>
      <c r="E891" s="131"/>
      <c r="F891" s="131"/>
      <c r="G891" s="131"/>
      <c r="H891" s="131"/>
      <c r="I891" s="131"/>
      <c r="J891" s="131"/>
      <c r="K891" s="131"/>
      <c r="L891" s="131"/>
      <c r="M891" s="131"/>
      <c r="N891" s="131"/>
      <c r="O891" s="131"/>
      <c r="P891" s="131"/>
      <c r="Q891" s="131"/>
      <c r="R891" s="131"/>
      <c r="S891" s="131"/>
      <c r="T891" s="131"/>
      <c r="U891" s="131"/>
      <c r="V891" s="131"/>
      <c r="W891" s="131"/>
      <c r="X891" s="131"/>
      <c r="Y891" s="131"/>
      <c r="Z891" s="131"/>
      <c r="AA891" s="131"/>
      <c r="AB891" s="131"/>
      <c r="AC891" s="131"/>
      <c r="AD891" s="131"/>
      <c r="AE891" s="131"/>
      <c r="AF891" s="131"/>
      <c r="AG891" s="131"/>
      <c r="AH891" s="131"/>
      <c r="AI891" s="131"/>
      <c r="AJ891" s="131"/>
      <c r="AK891" s="131"/>
      <c r="AL891" s="131"/>
      <c r="AM891" s="131"/>
      <c r="AN891" s="131"/>
    </row>
    <row r="892" ht="11.25" customHeight="1">
      <c r="A892" s="131"/>
      <c r="B892" s="131"/>
      <c r="C892" s="131"/>
      <c r="D892" s="131"/>
      <c r="E892" s="131"/>
      <c r="F892" s="131"/>
      <c r="G892" s="131"/>
      <c r="H892" s="131"/>
      <c r="I892" s="131"/>
      <c r="J892" s="131"/>
      <c r="K892" s="131"/>
      <c r="L892" s="131"/>
      <c r="M892" s="131"/>
      <c r="N892" s="131"/>
      <c r="O892" s="131"/>
      <c r="P892" s="131"/>
      <c r="Q892" s="131"/>
      <c r="R892" s="131"/>
      <c r="S892" s="131"/>
      <c r="T892" s="131"/>
      <c r="U892" s="131"/>
      <c r="V892" s="131"/>
      <c r="W892" s="131"/>
      <c r="X892" s="131"/>
      <c r="Y892" s="131"/>
      <c r="Z892" s="131"/>
      <c r="AA892" s="131"/>
      <c r="AB892" s="131"/>
      <c r="AC892" s="131"/>
      <c r="AD892" s="131"/>
      <c r="AE892" s="131"/>
      <c r="AF892" s="131"/>
      <c r="AG892" s="131"/>
      <c r="AH892" s="131"/>
      <c r="AI892" s="131"/>
      <c r="AJ892" s="131"/>
      <c r="AK892" s="131"/>
      <c r="AL892" s="131"/>
      <c r="AM892" s="131"/>
      <c r="AN892" s="131"/>
    </row>
    <row r="893" ht="11.25" customHeight="1">
      <c r="A893" s="131"/>
      <c r="B893" s="131"/>
      <c r="C893" s="131"/>
      <c r="D893" s="131"/>
      <c r="E893" s="131"/>
      <c r="F893" s="131"/>
      <c r="G893" s="131"/>
      <c r="H893" s="131"/>
      <c r="I893" s="131"/>
      <c r="J893" s="131"/>
      <c r="K893" s="131"/>
      <c r="L893" s="131"/>
      <c r="M893" s="131"/>
      <c r="N893" s="131"/>
      <c r="O893" s="131"/>
      <c r="P893" s="131"/>
      <c r="Q893" s="131"/>
      <c r="R893" s="131"/>
      <c r="S893" s="131"/>
      <c r="T893" s="131"/>
      <c r="U893" s="131"/>
      <c r="V893" s="131"/>
      <c r="W893" s="131"/>
      <c r="X893" s="131"/>
      <c r="Y893" s="131"/>
      <c r="Z893" s="131"/>
      <c r="AA893" s="131"/>
      <c r="AB893" s="131"/>
      <c r="AC893" s="131"/>
      <c r="AD893" s="131"/>
      <c r="AE893" s="131"/>
      <c r="AF893" s="131"/>
      <c r="AG893" s="131"/>
      <c r="AH893" s="131"/>
      <c r="AI893" s="131"/>
      <c r="AJ893" s="131"/>
      <c r="AK893" s="131"/>
      <c r="AL893" s="131"/>
      <c r="AM893" s="131"/>
      <c r="AN893" s="131"/>
    </row>
    <row r="894" ht="11.25" customHeight="1">
      <c r="A894" s="131"/>
      <c r="B894" s="131"/>
      <c r="C894" s="131"/>
      <c r="D894" s="131"/>
      <c r="E894" s="131"/>
      <c r="F894" s="131"/>
      <c r="G894" s="131"/>
      <c r="H894" s="131"/>
      <c r="I894" s="131"/>
      <c r="J894" s="131"/>
      <c r="K894" s="131"/>
      <c r="L894" s="131"/>
      <c r="M894" s="131"/>
      <c r="N894" s="131"/>
      <c r="O894" s="131"/>
      <c r="P894" s="131"/>
      <c r="Q894" s="131"/>
      <c r="R894" s="131"/>
      <c r="S894" s="131"/>
      <c r="T894" s="131"/>
      <c r="U894" s="131"/>
      <c r="V894" s="131"/>
      <c r="W894" s="131"/>
      <c r="X894" s="131"/>
      <c r="Y894" s="131"/>
      <c r="Z894" s="131"/>
      <c r="AA894" s="131"/>
      <c r="AB894" s="131"/>
      <c r="AC894" s="131"/>
      <c r="AD894" s="131"/>
      <c r="AE894" s="131"/>
      <c r="AF894" s="131"/>
      <c r="AG894" s="131"/>
      <c r="AH894" s="131"/>
      <c r="AI894" s="131"/>
      <c r="AJ894" s="131"/>
      <c r="AK894" s="131"/>
      <c r="AL894" s="131"/>
      <c r="AM894" s="131"/>
      <c r="AN894" s="131"/>
    </row>
    <row r="895" ht="11.25" customHeight="1">
      <c r="A895" s="131"/>
      <c r="B895" s="131"/>
      <c r="C895" s="131"/>
      <c r="D895" s="131"/>
      <c r="E895" s="131"/>
      <c r="F895" s="131"/>
      <c r="G895" s="131"/>
      <c r="H895" s="131"/>
      <c r="I895" s="131"/>
      <c r="J895" s="131"/>
      <c r="K895" s="131"/>
      <c r="L895" s="131"/>
      <c r="M895" s="131"/>
      <c r="N895" s="131"/>
      <c r="O895" s="131"/>
      <c r="P895" s="131"/>
      <c r="Q895" s="131"/>
      <c r="R895" s="131"/>
      <c r="S895" s="131"/>
      <c r="T895" s="131"/>
      <c r="U895" s="131"/>
      <c r="V895" s="131"/>
      <c r="W895" s="131"/>
      <c r="X895" s="131"/>
      <c r="Y895" s="131"/>
      <c r="Z895" s="131"/>
      <c r="AA895" s="131"/>
      <c r="AB895" s="131"/>
      <c r="AC895" s="131"/>
      <c r="AD895" s="131"/>
      <c r="AE895" s="131"/>
      <c r="AF895" s="131"/>
      <c r="AG895" s="131"/>
      <c r="AH895" s="131"/>
      <c r="AI895" s="131"/>
      <c r="AJ895" s="131"/>
      <c r="AK895" s="131"/>
      <c r="AL895" s="131"/>
      <c r="AM895" s="131"/>
      <c r="AN895" s="131"/>
    </row>
    <row r="896" ht="11.25" customHeight="1">
      <c r="A896" s="131"/>
      <c r="B896" s="131"/>
      <c r="C896" s="131"/>
      <c r="D896" s="131"/>
      <c r="E896" s="131"/>
      <c r="F896" s="131"/>
      <c r="G896" s="131"/>
      <c r="H896" s="131"/>
      <c r="I896" s="131"/>
      <c r="J896" s="131"/>
      <c r="K896" s="131"/>
      <c r="L896" s="131"/>
      <c r="M896" s="131"/>
      <c r="N896" s="131"/>
      <c r="O896" s="131"/>
      <c r="P896" s="131"/>
      <c r="Q896" s="131"/>
      <c r="R896" s="131"/>
      <c r="S896" s="131"/>
      <c r="T896" s="131"/>
      <c r="U896" s="131"/>
      <c r="V896" s="131"/>
      <c r="W896" s="131"/>
      <c r="X896" s="131"/>
      <c r="Y896" s="131"/>
      <c r="Z896" s="131"/>
      <c r="AA896" s="131"/>
      <c r="AB896" s="131"/>
      <c r="AC896" s="131"/>
      <c r="AD896" s="131"/>
      <c r="AE896" s="131"/>
      <c r="AF896" s="131"/>
      <c r="AG896" s="131"/>
      <c r="AH896" s="131"/>
      <c r="AI896" s="131"/>
      <c r="AJ896" s="131"/>
      <c r="AK896" s="131"/>
      <c r="AL896" s="131"/>
      <c r="AM896" s="131"/>
      <c r="AN896" s="131"/>
    </row>
    <row r="897" ht="11.25" customHeight="1">
      <c r="A897" s="131"/>
      <c r="B897" s="131"/>
      <c r="C897" s="131"/>
      <c r="D897" s="131"/>
      <c r="E897" s="131"/>
      <c r="F897" s="131"/>
      <c r="G897" s="131"/>
      <c r="H897" s="131"/>
      <c r="I897" s="131"/>
      <c r="J897" s="131"/>
      <c r="K897" s="131"/>
      <c r="L897" s="131"/>
      <c r="M897" s="131"/>
      <c r="N897" s="131"/>
      <c r="O897" s="131"/>
      <c r="P897" s="131"/>
      <c r="Q897" s="131"/>
      <c r="R897" s="131"/>
      <c r="S897" s="131"/>
      <c r="T897" s="131"/>
      <c r="U897" s="131"/>
      <c r="V897" s="131"/>
      <c r="W897" s="131"/>
      <c r="X897" s="131"/>
      <c r="Y897" s="131"/>
      <c r="Z897" s="131"/>
      <c r="AA897" s="131"/>
      <c r="AB897" s="131"/>
      <c r="AC897" s="131"/>
      <c r="AD897" s="131"/>
      <c r="AE897" s="131"/>
      <c r="AF897" s="131"/>
      <c r="AG897" s="131"/>
      <c r="AH897" s="131"/>
      <c r="AI897" s="131"/>
      <c r="AJ897" s="131"/>
      <c r="AK897" s="131"/>
      <c r="AL897" s="131"/>
      <c r="AM897" s="131"/>
      <c r="AN897" s="131"/>
    </row>
    <row r="898" ht="11.25" customHeight="1">
      <c r="A898" s="131"/>
      <c r="B898" s="131"/>
      <c r="C898" s="131"/>
      <c r="D898" s="131"/>
      <c r="E898" s="131"/>
      <c r="F898" s="131"/>
      <c r="G898" s="131"/>
      <c r="H898" s="131"/>
      <c r="I898" s="131"/>
      <c r="J898" s="131"/>
      <c r="K898" s="131"/>
      <c r="L898" s="131"/>
      <c r="M898" s="131"/>
      <c r="N898" s="131"/>
      <c r="O898" s="131"/>
      <c r="P898" s="131"/>
      <c r="Q898" s="131"/>
      <c r="R898" s="131"/>
      <c r="S898" s="131"/>
      <c r="T898" s="131"/>
      <c r="U898" s="131"/>
      <c r="V898" s="131"/>
      <c r="W898" s="131"/>
      <c r="X898" s="131"/>
      <c r="Y898" s="131"/>
      <c r="Z898" s="131"/>
      <c r="AA898" s="131"/>
      <c r="AB898" s="131"/>
      <c r="AC898" s="131"/>
      <c r="AD898" s="131"/>
      <c r="AE898" s="131"/>
      <c r="AF898" s="131"/>
      <c r="AG898" s="131"/>
      <c r="AH898" s="131"/>
      <c r="AI898" s="131"/>
      <c r="AJ898" s="131"/>
      <c r="AK898" s="131"/>
      <c r="AL898" s="131"/>
      <c r="AM898" s="131"/>
      <c r="AN898" s="131"/>
    </row>
    <row r="899" ht="11.25" customHeight="1">
      <c r="A899" s="131"/>
      <c r="B899" s="131"/>
      <c r="C899" s="131"/>
      <c r="D899" s="131"/>
      <c r="E899" s="131"/>
      <c r="F899" s="131"/>
      <c r="G899" s="131"/>
      <c r="H899" s="131"/>
      <c r="I899" s="131"/>
      <c r="J899" s="131"/>
      <c r="K899" s="131"/>
      <c r="L899" s="131"/>
      <c r="M899" s="131"/>
      <c r="N899" s="131"/>
      <c r="O899" s="131"/>
      <c r="P899" s="131"/>
      <c r="Q899" s="131"/>
      <c r="R899" s="131"/>
      <c r="S899" s="131"/>
      <c r="T899" s="131"/>
      <c r="U899" s="131"/>
      <c r="V899" s="131"/>
      <c r="W899" s="131"/>
      <c r="X899" s="131"/>
      <c r="Y899" s="131"/>
      <c r="Z899" s="131"/>
      <c r="AA899" s="131"/>
      <c r="AB899" s="131"/>
      <c r="AC899" s="131"/>
      <c r="AD899" s="131"/>
      <c r="AE899" s="131"/>
      <c r="AF899" s="131"/>
      <c r="AG899" s="131"/>
      <c r="AH899" s="131"/>
      <c r="AI899" s="131"/>
      <c r="AJ899" s="131"/>
      <c r="AK899" s="131"/>
      <c r="AL899" s="131"/>
      <c r="AM899" s="131"/>
      <c r="AN899" s="131"/>
    </row>
    <row r="900" ht="11.25" customHeight="1">
      <c r="A900" s="131"/>
      <c r="B900" s="131"/>
      <c r="C900" s="131"/>
      <c r="D900" s="131"/>
      <c r="E900" s="131"/>
      <c r="F900" s="131"/>
      <c r="G900" s="131"/>
      <c r="H900" s="131"/>
      <c r="I900" s="131"/>
      <c r="J900" s="131"/>
      <c r="K900" s="131"/>
      <c r="L900" s="131"/>
      <c r="M900" s="131"/>
      <c r="N900" s="131"/>
      <c r="O900" s="131"/>
      <c r="P900" s="131"/>
      <c r="Q900" s="131"/>
      <c r="R900" s="131"/>
      <c r="S900" s="131"/>
      <c r="T900" s="131"/>
      <c r="U900" s="131"/>
      <c r="V900" s="131"/>
      <c r="W900" s="131"/>
      <c r="X900" s="131"/>
      <c r="Y900" s="131"/>
      <c r="Z900" s="131"/>
      <c r="AA900" s="131"/>
      <c r="AB900" s="131"/>
      <c r="AC900" s="131"/>
      <c r="AD900" s="131"/>
      <c r="AE900" s="131"/>
      <c r="AF900" s="131"/>
      <c r="AG900" s="131"/>
      <c r="AH900" s="131"/>
      <c r="AI900" s="131"/>
      <c r="AJ900" s="131"/>
      <c r="AK900" s="131"/>
      <c r="AL900" s="131"/>
      <c r="AM900" s="131"/>
      <c r="AN900" s="131"/>
    </row>
    <row r="901" ht="11.25" customHeight="1">
      <c r="A901" s="131"/>
      <c r="B901" s="131"/>
      <c r="C901" s="131"/>
      <c r="D901" s="131"/>
      <c r="E901" s="131"/>
      <c r="F901" s="131"/>
      <c r="G901" s="131"/>
      <c r="H901" s="131"/>
      <c r="I901" s="131"/>
      <c r="J901" s="131"/>
      <c r="K901" s="131"/>
      <c r="L901" s="131"/>
      <c r="M901" s="131"/>
      <c r="N901" s="131"/>
      <c r="O901" s="131"/>
      <c r="P901" s="131"/>
      <c r="Q901" s="131"/>
      <c r="R901" s="131"/>
      <c r="S901" s="131"/>
      <c r="T901" s="131"/>
      <c r="U901" s="131"/>
      <c r="V901" s="131"/>
      <c r="W901" s="131"/>
      <c r="X901" s="131"/>
      <c r="Y901" s="131"/>
      <c r="Z901" s="131"/>
      <c r="AA901" s="131"/>
      <c r="AB901" s="131"/>
      <c r="AC901" s="131"/>
      <c r="AD901" s="131"/>
      <c r="AE901" s="131"/>
      <c r="AF901" s="131"/>
      <c r="AG901" s="131"/>
      <c r="AH901" s="131"/>
      <c r="AI901" s="131"/>
      <c r="AJ901" s="131"/>
      <c r="AK901" s="131"/>
      <c r="AL901" s="131"/>
      <c r="AM901" s="131"/>
      <c r="AN901" s="131"/>
    </row>
    <row r="902" ht="11.25" customHeight="1">
      <c r="A902" s="131"/>
      <c r="B902" s="131"/>
      <c r="C902" s="131"/>
      <c r="D902" s="131"/>
      <c r="E902" s="131"/>
      <c r="F902" s="131"/>
      <c r="G902" s="131"/>
      <c r="H902" s="131"/>
      <c r="I902" s="131"/>
      <c r="J902" s="131"/>
      <c r="K902" s="131"/>
      <c r="L902" s="131"/>
      <c r="M902" s="131"/>
      <c r="N902" s="131"/>
      <c r="O902" s="131"/>
      <c r="P902" s="131"/>
      <c r="Q902" s="131"/>
      <c r="R902" s="131"/>
      <c r="S902" s="131"/>
      <c r="T902" s="131"/>
      <c r="U902" s="131"/>
      <c r="V902" s="131"/>
      <c r="W902" s="131"/>
      <c r="X902" s="131"/>
      <c r="Y902" s="131"/>
      <c r="Z902" s="131"/>
      <c r="AA902" s="131"/>
      <c r="AB902" s="131"/>
      <c r="AC902" s="131"/>
      <c r="AD902" s="131"/>
      <c r="AE902" s="131"/>
      <c r="AF902" s="131"/>
      <c r="AG902" s="131"/>
      <c r="AH902" s="131"/>
      <c r="AI902" s="131"/>
      <c r="AJ902" s="131"/>
      <c r="AK902" s="131"/>
      <c r="AL902" s="131"/>
      <c r="AM902" s="131"/>
      <c r="AN902" s="131"/>
    </row>
    <row r="903" ht="11.25" customHeight="1">
      <c r="A903" s="131"/>
      <c r="B903" s="131"/>
      <c r="C903" s="131"/>
      <c r="D903" s="131"/>
      <c r="E903" s="131"/>
      <c r="F903" s="131"/>
      <c r="G903" s="131"/>
      <c r="H903" s="131"/>
      <c r="I903" s="131"/>
      <c r="J903" s="131"/>
      <c r="K903" s="131"/>
      <c r="L903" s="131"/>
      <c r="M903" s="131"/>
      <c r="N903" s="131"/>
      <c r="O903" s="131"/>
      <c r="P903" s="131"/>
      <c r="Q903" s="131"/>
      <c r="R903" s="131"/>
      <c r="S903" s="131"/>
      <c r="T903" s="131"/>
      <c r="U903" s="131"/>
      <c r="V903" s="131"/>
      <c r="W903" s="131"/>
      <c r="X903" s="131"/>
      <c r="Y903" s="131"/>
      <c r="Z903" s="131"/>
      <c r="AA903" s="131"/>
      <c r="AB903" s="131"/>
      <c r="AC903" s="131"/>
      <c r="AD903" s="131"/>
      <c r="AE903" s="131"/>
      <c r="AF903" s="131"/>
      <c r="AG903" s="131"/>
      <c r="AH903" s="131"/>
      <c r="AI903" s="131"/>
      <c r="AJ903" s="131"/>
      <c r="AK903" s="131"/>
      <c r="AL903" s="131"/>
      <c r="AM903" s="131"/>
      <c r="AN903" s="131"/>
    </row>
    <row r="904" ht="11.25" customHeight="1">
      <c r="A904" s="131"/>
      <c r="B904" s="131"/>
      <c r="C904" s="131"/>
      <c r="D904" s="131"/>
      <c r="E904" s="131"/>
      <c r="F904" s="131"/>
      <c r="G904" s="131"/>
      <c r="H904" s="131"/>
      <c r="I904" s="131"/>
      <c r="J904" s="131"/>
      <c r="K904" s="131"/>
      <c r="L904" s="131"/>
      <c r="M904" s="131"/>
      <c r="N904" s="131"/>
      <c r="O904" s="131"/>
      <c r="P904" s="131"/>
      <c r="Q904" s="131"/>
      <c r="R904" s="131"/>
      <c r="S904" s="131"/>
      <c r="T904" s="131"/>
      <c r="U904" s="131"/>
      <c r="V904" s="131"/>
      <c r="W904" s="131"/>
      <c r="X904" s="131"/>
      <c r="Y904" s="131"/>
      <c r="Z904" s="131"/>
      <c r="AA904" s="131"/>
      <c r="AB904" s="131"/>
      <c r="AC904" s="131"/>
      <c r="AD904" s="131"/>
      <c r="AE904" s="131"/>
      <c r="AF904" s="131"/>
      <c r="AG904" s="131"/>
      <c r="AH904" s="131"/>
      <c r="AI904" s="131"/>
      <c r="AJ904" s="131"/>
      <c r="AK904" s="131"/>
      <c r="AL904" s="131"/>
      <c r="AM904" s="131"/>
      <c r="AN904" s="131"/>
    </row>
    <row r="905" ht="11.25" customHeight="1">
      <c r="A905" s="131"/>
      <c r="B905" s="131"/>
      <c r="C905" s="131"/>
      <c r="D905" s="131"/>
      <c r="E905" s="131"/>
      <c r="F905" s="131"/>
      <c r="G905" s="131"/>
      <c r="H905" s="131"/>
      <c r="I905" s="131"/>
      <c r="J905" s="131"/>
      <c r="K905" s="131"/>
      <c r="L905" s="131"/>
      <c r="M905" s="131"/>
      <c r="N905" s="131"/>
      <c r="O905" s="131"/>
      <c r="P905" s="131"/>
      <c r="Q905" s="131"/>
      <c r="R905" s="131"/>
      <c r="S905" s="131"/>
      <c r="T905" s="131"/>
      <c r="U905" s="131"/>
      <c r="V905" s="131"/>
      <c r="W905" s="131"/>
      <c r="X905" s="131"/>
      <c r="Y905" s="131"/>
      <c r="Z905" s="131"/>
      <c r="AA905" s="131"/>
      <c r="AB905" s="131"/>
      <c r="AC905" s="131"/>
      <c r="AD905" s="131"/>
      <c r="AE905" s="131"/>
      <c r="AF905" s="131"/>
      <c r="AG905" s="131"/>
      <c r="AH905" s="131"/>
      <c r="AI905" s="131"/>
      <c r="AJ905" s="131"/>
      <c r="AK905" s="131"/>
      <c r="AL905" s="131"/>
      <c r="AM905" s="131"/>
      <c r="AN905" s="131"/>
    </row>
    <row r="906" ht="11.25" customHeight="1">
      <c r="A906" s="131"/>
      <c r="B906" s="131"/>
      <c r="C906" s="131"/>
      <c r="D906" s="131"/>
      <c r="E906" s="131"/>
      <c r="F906" s="131"/>
      <c r="G906" s="131"/>
      <c r="H906" s="131"/>
      <c r="I906" s="131"/>
      <c r="J906" s="131"/>
      <c r="K906" s="131"/>
      <c r="L906" s="131"/>
      <c r="M906" s="131"/>
      <c r="N906" s="131"/>
      <c r="O906" s="131"/>
      <c r="P906" s="131"/>
      <c r="Q906" s="131"/>
      <c r="R906" s="131"/>
      <c r="S906" s="131"/>
      <c r="T906" s="131"/>
      <c r="U906" s="131"/>
      <c r="V906" s="131"/>
      <c r="W906" s="131"/>
      <c r="X906" s="131"/>
      <c r="Y906" s="131"/>
      <c r="Z906" s="131"/>
      <c r="AA906" s="131"/>
      <c r="AB906" s="131"/>
      <c r="AC906" s="131"/>
      <c r="AD906" s="131"/>
      <c r="AE906" s="131"/>
      <c r="AF906" s="131"/>
      <c r="AG906" s="131"/>
      <c r="AH906" s="131"/>
      <c r="AI906" s="131"/>
      <c r="AJ906" s="131"/>
      <c r="AK906" s="131"/>
      <c r="AL906" s="131"/>
      <c r="AM906" s="131"/>
      <c r="AN906" s="131"/>
    </row>
    <row r="907" ht="11.25" customHeight="1">
      <c r="A907" s="131"/>
      <c r="B907" s="131"/>
      <c r="C907" s="131"/>
      <c r="D907" s="131"/>
      <c r="E907" s="131"/>
      <c r="F907" s="131"/>
      <c r="G907" s="131"/>
      <c r="H907" s="131"/>
      <c r="I907" s="131"/>
      <c r="J907" s="131"/>
      <c r="K907" s="131"/>
      <c r="L907" s="131"/>
      <c r="M907" s="131"/>
      <c r="N907" s="131"/>
      <c r="O907" s="131"/>
      <c r="P907" s="131"/>
      <c r="Q907" s="131"/>
      <c r="R907" s="131"/>
      <c r="S907" s="131"/>
      <c r="T907" s="131"/>
      <c r="U907" s="131"/>
      <c r="V907" s="131"/>
      <c r="W907" s="131"/>
      <c r="X907" s="131"/>
      <c r="Y907" s="131"/>
      <c r="Z907" s="131"/>
      <c r="AA907" s="131"/>
      <c r="AB907" s="131"/>
      <c r="AC907" s="131"/>
      <c r="AD907" s="131"/>
      <c r="AE907" s="131"/>
      <c r="AF907" s="131"/>
      <c r="AG907" s="131"/>
      <c r="AH907" s="131"/>
      <c r="AI907" s="131"/>
      <c r="AJ907" s="131"/>
      <c r="AK907" s="131"/>
      <c r="AL907" s="131"/>
      <c r="AM907" s="131"/>
      <c r="AN907" s="131"/>
    </row>
    <row r="908" ht="11.25" customHeight="1">
      <c r="A908" s="131"/>
      <c r="B908" s="131"/>
      <c r="C908" s="131"/>
      <c r="D908" s="131"/>
      <c r="E908" s="131"/>
      <c r="F908" s="131"/>
      <c r="G908" s="131"/>
      <c r="H908" s="131"/>
      <c r="I908" s="131"/>
      <c r="J908" s="131"/>
      <c r="K908" s="131"/>
      <c r="L908" s="131"/>
      <c r="M908" s="131"/>
      <c r="N908" s="131"/>
      <c r="O908" s="131"/>
      <c r="P908" s="131"/>
      <c r="Q908" s="131"/>
      <c r="R908" s="131"/>
      <c r="S908" s="131"/>
      <c r="T908" s="131"/>
      <c r="U908" s="131"/>
      <c r="V908" s="131"/>
      <c r="W908" s="131"/>
      <c r="X908" s="131"/>
      <c r="Y908" s="131"/>
      <c r="Z908" s="131"/>
      <c r="AA908" s="131"/>
      <c r="AB908" s="131"/>
      <c r="AC908" s="131"/>
      <c r="AD908" s="131"/>
      <c r="AE908" s="131"/>
      <c r="AF908" s="131"/>
      <c r="AG908" s="131"/>
      <c r="AH908" s="131"/>
      <c r="AI908" s="131"/>
      <c r="AJ908" s="131"/>
      <c r="AK908" s="131"/>
      <c r="AL908" s="131"/>
      <c r="AM908" s="131"/>
      <c r="AN908" s="131"/>
    </row>
    <row r="909" ht="11.25" customHeight="1">
      <c r="A909" s="131"/>
      <c r="B909" s="131"/>
      <c r="C909" s="131"/>
      <c r="D909" s="131"/>
      <c r="E909" s="131"/>
      <c r="F909" s="131"/>
      <c r="G909" s="131"/>
      <c r="H909" s="131"/>
      <c r="I909" s="131"/>
      <c r="J909" s="131"/>
      <c r="K909" s="131"/>
      <c r="L909" s="131"/>
      <c r="M909" s="131"/>
      <c r="N909" s="131"/>
      <c r="O909" s="131"/>
      <c r="P909" s="131"/>
      <c r="Q909" s="131"/>
      <c r="R909" s="131"/>
      <c r="S909" s="131"/>
      <c r="T909" s="131"/>
      <c r="U909" s="131"/>
      <c r="V909" s="131"/>
      <c r="W909" s="131"/>
      <c r="X909" s="131"/>
      <c r="Y909" s="131"/>
      <c r="Z909" s="131"/>
      <c r="AA909" s="131"/>
      <c r="AB909" s="131"/>
      <c r="AC909" s="131"/>
      <c r="AD909" s="131"/>
      <c r="AE909" s="131"/>
      <c r="AF909" s="131"/>
      <c r="AG909" s="131"/>
      <c r="AH909" s="131"/>
      <c r="AI909" s="131"/>
      <c r="AJ909" s="131"/>
      <c r="AK909" s="131"/>
      <c r="AL909" s="131"/>
      <c r="AM909" s="131"/>
      <c r="AN909" s="131"/>
    </row>
    <row r="910" ht="11.25" customHeight="1">
      <c r="A910" s="131"/>
      <c r="B910" s="131"/>
      <c r="C910" s="131"/>
      <c r="D910" s="131"/>
      <c r="E910" s="131"/>
      <c r="F910" s="131"/>
      <c r="G910" s="131"/>
      <c r="H910" s="131"/>
      <c r="I910" s="131"/>
      <c r="J910" s="131"/>
      <c r="K910" s="131"/>
      <c r="L910" s="131"/>
      <c r="M910" s="131"/>
      <c r="N910" s="131"/>
      <c r="O910" s="131"/>
      <c r="P910" s="131"/>
      <c r="Q910" s="131"/>
      <c r="R910" s="131"/>
      <c r="S910" s="131"/>
      <c r="T910" s="131"/>
      <c r="U910" s="131"/>
      <c r="V910" s="131"/>
      <c r="W910" s="131"/>
      <c r="X910" s="131"/>
      <c r="Y910" s="131"/>
      <c r="Z910" s="131"/>
      <c r="AA910" s="131"/>
      <c r="AB910" s="131"/>
      <c r="AC910" s="131"/>
      <c r="AD910" s="131"/>
      <c r="AE910" s="131"/>
      <c r="AF910" s="131"/>
      <c r="AG910" s="131"/>
      <c r="AH910" s="131"/>
      <c r="AI910" s="131"/>
      <c r="AJ910" s="131"/>
      <c r="AK910" s="131"/>
      <c r="AL910" s="131"/>
      <c r="AM910" s="131"/>
      <c r="AN910" s="131"/>
    </row>
    <row r="911" ht="11.25" customHeight="1">
      <c r="A911" s="131"/>
      <c r="B911" s="131"/>
      <c r="C911" s="131"/>
      <c r="D911" s="131"/>
      <c r="E911" s="131"/>
      <c r="F911" s="131"/>
      <c r="G911" s="131"/>
      <c r="H911" s="131"/>
      <c r="I911" s="131"/>
      <c r="J911" s="131"/>
      <c r="K911" s="131"/>
      <c r="L911" s="131"/>
      <c r="M911" s="131"/>
      <c r="N911" s="131"/>
      <c r="O911" s="131"/>
      <c r="P911" s="131"/>
      <c r="Q911" s="131"/>
      <c r="R911" s="131"/>
      <c r="S911" s="131"/>
      <c r="T911" s="131"/>
      <c r="U911" s="131"/>
      <c r="V911" s="131"/>
      <c r="W911" s="131"/>
      <c r="X911" s="131"/>
      <c r="Y911" s="131"/>
      <c r="Z911" s="131"/>
      <c r="AA911" s="131"/>
      <c r="AB911" s="131"/>
      <c r="AC911" s="131"/>
      <c r="AD911" s="131"/>
      <c r="AE911" s="131"/>
      <c r="AF911" s="131"/>
      <c r="AG911" s="131"/>
      <c r="AH911" s="131"/>
      <c r="AI911" s="131"/>
      <c r="AJ911" s="131"/>
      <c r="AK911" s="131"/>
      <c r="AL911" s="131"/>
      <c r="AM911" s="131"/>
      <c r="AN911" s="131"/>
    </row>
    <row r="912" ht="11.25" customHeight="1">
      <c r="A912" s="131"/>
      <c r="B912" s="131"/>
      <c r="C912" s="131"/>
      <c r="D912" s="131"/>
      <c r="E912" s="131"/>
      <c r="F912" s="131"/>
      <c r="G912" s="131"/>
      <c r="H912" s="131"/>
      <c r="I912" s="131"/>
      <c r="J912" s="131"/>
      <c r="K912" s="131"/>
      <c r="L912" s="131"/>
      <c r="M912" s="131"/>
      <c r="N912" s="131"/>
      <c r="O912" s="131"/>
      <c r="P912" s="131"/>
      <c r="Q912" s="131"/>
      <c r="R912" s="131"/>
      <c r="S912" s="131"/>
      <c r="T912" s="131"/>
      <c r="U912" s="131"/>
      <c r="V912" s="131"/>
      <c r="W912" s="131"/>
      <c r="X912" s="131"/>
      <c r="Y912" s="131"/>
      <c r="Z912" s="131"/>
      <c r="AA912" s="131"/>
      <c r="AB912" s="131"/>
      <c r="AC912" s="131"/>
      <c r="AD912" s="131"/>
      <c r="AE912" s="131"/>
      <c r="AF912" s="131"/>
      <c r="AG912" s="131"/>
      <c r="AH912" s="131"/>
      <c r="AI912" s="131"/>
      <c r="AJ912" s="131"/>
      <c r="AK912" s="131"/>
      <c r="AL912" s="131"/>
      <c r="AM912" s="131"/>
      <c r="AN912" s="131"/>
    </row>
    <row r="913" ht="11.25" customHeight="1">
      <c r="A913" s="131"/>
      <c r="B913" s="131"/>
      <c r="C913" s="131"/>
      <c r="D913" s="131"/>
      <c r="E913" s="131"/>
      <c r="F913" s="131"/>
      <c r="G913" s="131"/>
      <c r="H913" s="131"/>
      <c r="I913" s="131"/>
      <c r="J913" s="131"/>
      <c r="K913" s="131"/>
      <c r="L913" s="131"/>
      <c r="M913" s="131"/>
      <c r="N913" s="131"/>
      <c r="O913" s="131"/>
      <c r="P913" s="131"/>
      <c r="Q913" s="131"/>
      <c r="R913" s="131"/>
      <c r="S913" s="131"/>
      <c r="T913" s="131"/>
      <c r="U913" s="131"/>
      <c r="V913" s="131"/>
      <c r="W913" s="131"/>
      <c r="X913" s="131"/>
      <c r="Y913" s="131"/>
      <c r="Z913" s="131"/>
      <c r="AA913" s="131"/>
      <c r="AB913" s="131"/>
      <c r="AC913" s="131"/>
      <c r="AD913" s="131"/>
      <c r="AE913" s="131"/>
      <c r="AF913" s="131"/>
      <c r="AG913" s="131"/>
      <c r="AH913" s="131"/>
      <c r="AI913" s="131"/>
      <c r="AJ913" s="131"/>
      <c r="AK913" s="131"/>
      <c r="AL913" s="131"/>
      <c r="AM913" s="131"/>
      <c r="AN913" s="131"/>
    </row>
    <row r="914" ht="11.25" customHeight="1">
      <c r="A914" s="131"/>
      <c r="B914" s="131"/>
      <c r="C914" s="131"/>
      <c r="D914" s="131"/>
      <c r="E914" s="131"/>
      <c r="F914" s="131"/>
      <c r="G914" s="131"/>
      <c r="H914" s="131"/>
      <c r="I914" s="131"/>
      <c r="J914" s="131"/>
      <c r="K914" s="131"/>
      <c r="L914" s="131"/>
      <c r="M914" s="131"/>
      <c r="N914" s="131"/>
      <c r="O914" s="131"/>
      <c r="P914" s="131"/>
      <c r="Q914" s="131"/>
      <c r="R914" s="131"/>
      <c r="S914" s="131"/>
      <c r="T914" s="131"/>
      <c r="U914" s="131"/>
      <c r="V914" s="131"/>
      <c r="W914" s="131"/>
      <c r="X914" s="131"/>
      <c r="Y914" s="131"/>
      <c r="Z914" s="131"/>
      <c r="AA914" s="131"/>
      <c r="AB914" s="131"/>
      <c r="AC914" s="131"/>
      <c r="AD914" s="131"/>
      <c r="AE914" s="131"/>
      <c r="AF914" s="131"/>
      <c r="AG914" s="131"/>
      <c r="AH914" s="131"/>
      <c r="AI914" s="131"/>
      <c r="AJ914" s="131"/>
      <c r="AK914" s="131"/>
      <c r="AL914" s="131"/>
      <c r="AM914" s="131"/>
      <c r="AN914" s="131"/>
    </row>
    <row r="915" ht="11.25" customHeight="1">
      <c r="A915" s="131"/>
      <c r="B915" s="131"/>
      <c r="C915" s="131"/>
      <c r="D915" s="131"/>
      <c r="E915" s="131"/>
      <c r="F915" s="131"/>
      <c r="G915" s="131"/>
      <c r="H915" s="131"/>
      <c r="I915" s="131"/>
      <c r="J915" s="131"/>
      <c r="K915" s="131"/>
      <c r="L915" s="131"/>
      <c r="M915" s="131"/>
      <c r="N915" s="131"/>
      <c r="O915" s="131"/>
      <c r="P915" s="131"/>
      <c r="Q915" s="131"/>
      <c r="R915" s="131"/>
      <c r="S915" s="131"/>
      <c r="T915" s="131"/>
      <c r="U915" s="131"/>
      <c r="V915" s="131"/>
      <c r="W915" s="131"/>
      <c r="X915" s="131"/>
      <c r="Y915" s="131"/>
      <c r="Z915" s="131"/>
      <c r="AA915" s="131"/>
      <c r="AB915" s="131"/>
      <c r="AC915" s="131"/>
      <c r="AD915" s="131"/>
      <c r="AE915" s="131"/>
      <c r="AF915" s="131"/>
      <c r="AG915" s="131"/>
      <c r="AH915" s="131"/>
      <c r="AI915" s="131"/>
      <c r="AJ915" s="131"/>
      <c r="AK915" s="131"/>
      <c r="AL915" s="131"/>
      <c r="AM915" s="131"/>
      <c r="AN915" s="131"/>
    </row>
    <row r="916" ht="11.25" customHeight="1">
      <c r="A916" s="131"/>
      <c r="B916" s="131"/>
      <c r="C916" s="131"/>
      <c r="D916" s="131"/>
      <c r="E916" s="131"/>
      <c r="F916" s="131"/>
      <c r="G916" s="131"/>
      <c r="H916" s="131"/>
      <c r="I916" s="131"/>
      <c r="J916" s="131"/>
      <c r="K916" s="131"/>
      <c r="L916" s="131"/>
      <c r="M916" s="131"/>
      <c r="N916" s="131"/>
      <c r="O916" s="131"/>
      <c r="P916" s="131"/>
      <c r="Q916" s="131"/>
      <c r="R916" s="131"/>
      <c r="S916" s="131"/>
      <c r="T916" s="131"/>
      <c r="U916" s="131"/>
      <c r="V916" s="131"/>
      <c r="W916" s="131"/>
      <c r="X916" s="131"/>
      <c r="Y916" s="131"/>
      <c r="Z916" s="131"/>
      <c r="AA916" s="131"/>
      <c r="AB916" s="131"/>
      <c r="AC916" s="131"/>
      <c r="AD916" s="131"/>
      <c r="AE916" s="131"/>
      <c r="AF916" s="131"/>
      <c r="AG916" s="131"/>
      <c r="AH916" s="131"/>
      <c r="AI916" s="131"/>
      <c r="AJ916" s="131"/>
      <c r="AK916" s="131"/>
      <c r="AL916" s="131"/>
      <c r="AM916" s="131"/>
      <c r="AN916" s="131"/>
    </row>
    <row r="917" ht="11.25" customHeight="1">
      <c r="A917" s="131"/>
      <c r="B917" s="131"/>
      <c r="C917" s="131"/>
      <c r="D917" s="131"/>
      <c r="E917" s="131"/>
      <c r="F917" s="131"/>
      <c r="G917" s="131"/>
      <c r="H917" s="131"/>
      <c r="I917" s="131"/>
      <c r="J917" s="131"/>
      <c r="K917" s="131"/>
      <c r="L917" s="131"/>
      <c r="M917" s="131"/>
      <c r="N917" s="131"/>
      <c r="O917" s="131"/>
      <c r="P917" s="131"/>
      <c r="Q917" s="131"/>
      <c r="R917" s="131"/>
      <c r="S917" s="131"/>
      <c r="T917" s="131"/>
      <c r="U917" s="131"/>
      <c r="V917" s="131"/>
      <c r="W917" s="131"/>
      <c r="X917" s="131"/>
      <c r="Y917" s="131"/>
      <c r="Z917" s="131"/>
      <c r="AA917" s="131"/>
      <c r="AB917" s="131"/>
      <c r="AC917" s="131"/>
      <c r="AD917" s="131"/>
      <c r="AE917" s="131"/>
      <c r="AF917" s="131"/>
      <c r="AG917" s="131"/>
      <c r="AH917" s="131"/>
      <c r="AI917" s="131"/>
      <c r="AJ917" s="131"/>
      <c r="AK917" s="131"/>
      <c r="AL917" s="131"/>
      <c r="AM917" s="131"/>
      <c r="AN917" s="131"/>
    </row>
    <row r="918" ht="11.25" customHeight="1">
      <c r="A918" s="131"/>
      <c r="B918" s="131"/>
      <c r="C918" s="131"/>
      <c r="D918" s="131"/>
      <c r="E918" s="131"/>
      <c r="F918" s="131"/>
      <c r="G918" s="131"/>
      <c r="H918" s="131"/>
      <c r="I918" s="131"/>
      <c r="J918" s="131"/>
      <c r="K918" s="131"/>
      <c r="L918" s="131"/>
      <c r="M918" s="131"/>
      <c r="N918" s="131"/>
      <c r="O918" s="131"/>
      <c r="P918" s="131"/>
      <c r="Q918" s="131"/>
      <c r="R918" s="131"/>
      <c r="S918" s="131"/>
      <c r="T918" s="131"/>
      <c r="U918" s="131"/>
      <c r="V918" s="131"/>
      <c r="W918" s="131"/>
      <c r="X918" s="131"/>
      <c r="Y918" s="131"/>
      <c r="Z918" s="131"/>
      <c r="AA918" s="131"/>
      <c r="AB918" s="131"/>
      <c r="AC918" s="131"/>
      <c r="AD918" s="131"/>
      <c r="AE918" s="131"/>
      <c r="AF918" s="131"/>
      <c r="AG918" s="131"/>
      <c r="AH918" s="131"/>
      <c r="AI918" s="131"/>
      <c r="AJ918" s="131"/>
      <c r="AK918" s="131"/>
      <c r="AL918" s="131"/>
      <c r="AM918" s="131"/>
      <c r="AN918" s="131"/>
    </row>
    <row r="919" ht="11.25" customHeight="1">
      <c r="A919" s="131"/>
      <c r="B919" s="131"/>
      <c r="C919" s="131"/>
      <c r="D919" s="131"/>
      <c r="E919" s="131"/>
      <c r="F919" s="131"/>
      <c r="G919" s="131"/>
      <c r="H919" s="131"/>
      <c r="I919" s="131"/>
      <c r="J919" s="131"/>
      <c r="K919" s="131"/>
      <c r="L919" s="131"/>
      <c r="M919" s="131"/>
      <c r="N919" s="131"/>
      <c r="O919" s="131"/>
      <c r="P919" s="131"/>
      <c r="Q919" s="131"/>
      <c r="R919" s="131"/>
      <c r="S919" s="131"/>
      <c r="T919" s="131"/>
      <c r="U919" s="131"/>
      <c r="V919" s="131"/>
      <c r="W919" s="131"/>
      <c r="X919" s="131"/>
      <c r="Y919" s="131"/>
      <c r="Z919" s="131"/>
      <c r="AA919" s="131"/>
      <c r="AB919" s="131"/>
      <c r="AC919" s="131"/>
      <c r="AD919" s="131"/>
      <c r="AE919" s="131"/>
      <c r="AF919" s="131"/>
      <c r="AG919" s="131"/>
      <c r="AH919" s="131"/>
      <c r="AI919" s="131"/>
      <c r="AJ919" s="131"/>
      <c r="AK919" s="131"/>
      <c r="AL919" s="131"/>
      <c r="AM919" s="131"/>
      <c r="AN919" s="131"/>
    </row>
    <row r="920" ht="11.25" customHeight="1">
      <c r="A920" s="131"/>
      <c r="B920" s="131"/>
      <c r="C920" s="131"/>
      <c r="D920" s="131"/>
      <c r="E920" s="131"/>
      <c r="F920" s="131"/>
      <c r="G920" s="131"/>
      <c r="H920" s="131"/>
      <c r="I920" s="131"/>
      <c r="J920" s="131"/>
      <c r="K920" s="131"/>
      <c r="L920" s="131"/>
      <c r="M920" s="131"/>
      <c r="N920" s="131"/>
      <c r="O920" s="131"/>
      <c r="P920" s="131"/>
      <c r="Q920" s="131"/>
      <c r="R920" s="131"/>
      <c r="S920" s="131"/>
      <c r="T920" s="131"/>
      <c r="U920" s="131"/>
      <c r="V920" s="131"/>
      <c r="W920" s="131"/>
      <c r="X920" s="131"/>
      <c r="Y920" s="131"/>
      <c r="Z920" s="131"/>
      <c r="AA920" s="131"/>
      <c r="AB920" s="131"/>
      <c r="AC920" s="131"/>
      <c r="AD920" s="131"/>
      <c r="AE920" s="131"/>
      <c r="AF920" s="131"/>
      <c r="AG920" s="131"/>
      <c r="AH920" s="131"/>
      <c r="AI920" s="131"/>
      <c r="AJ920" s="131"/>
      <c r="AK920" s="131"/>
      <c r="AL920" s="131"/>
      <c r="AM920" s="131"/>
      <c r="AN920" s="131"/>
    </row>
    <row r="921" ht="11.25" customHeight="1">
      <c r="A921" s="131"/>
      <c r="B921" s="131"/>
      <c r="C921" s="131"/>
      <c r="D921" s="131"/>
      <c r="E921" s="131"/>
      <c r="F921" s="131"/>
      <c r="G921" s="131"/>
      <c r="H921" s="131"/>
      <c r="I921" s="131"/>
      <c r="J921" s="131"/>
      <c r="K921" s="131"/>
      <c r="L921" s="131"/>
      <c r="M921" s="131"/>
      <c r="N921" s="131"/>
      <c r="O921" s="131"/>
      <c r="P921" s="131"/>
      <c r="Q921" s="131"/>
      <c r="R921" s="131"/>
      <c r="S921" s="131"/>
      <c r="T921" s="131"/>
      <c r="U921" s="131"/>
      <c r="V921" s="131"/>
      <c r="W921" s="131"/>
      <c r="X921" s="131"/>
      <c r="Y921" s="131"/>
      <c r="Z921" s="131"/>
      <c r="AA921" s="131"/>
      <c r="AB921" s="131"/>
      <c r="AC921" s="131"/>
      <c r="AD921" s="131"/>
      <c r="AE921" s="131"/>
      <c r="AF921" s="131"/>
      <c r="AG921" s="131"/>
      <c r="AH921" s="131"/>
      <c r="AI921" s="131"/>
      <c r="AJ921" s="131"/>
      <c r="AK921" s="131"/>
      <c r="AL921" s="131"/>
      <c r="AM921" s="131"/>
      <c r="AN921" s="131"/>
    </row>
    <row r="922" ht="11.25" customHeight="1">
      <c r="A922" s="131"/>
      <c r="B922" s="131"/>
      <c r="C922" s="131"/>
      <c r="D922" s="131"/>
      <c r="E922" s="131"/>
      <c r="F922" s="131"/>
      <c r="G922" s="131"/>
      <c r="H922" s="131"/>
      <c r="I922" s="131"/>
      <c r="J922" s="131"/>
      <c r="K922" s="131"/>
      <c r="L922" s="131"/>
      <c r="M922" s="131"/>
      <c r="N922" s="131"/>
      <c r="O922" s="131"/>
      <c r="P922" s="131"/>
      <c r="Q922" s="131"/>
      <c r="R922" s="131"/>
      <c r="S922" s="131"/>
      <c r="T922" s="131"/>
      <c r="U922" s="131"/>
      <c r="V922" s="131"/>
      <c r="W922" s="131"/>
      <c r="X922" s="131"/>
      <c r="Y922" s="131"/>
      <c r="Z922" s="131"/>
      <c r="AA922" s="131"/>
      <c r="AB922" s="131"/>
      <c r="AC922" s="131"/>
      <c r="AD922" s="131"/>
      <c r="AE922" s="131"/>
      <c r="AF922" s="131"/>
      <c r="AG922" s="131"/>
      <c r="AH922" s="131"/>
      <c r="AI922" s="131"/>
      <c r="AJ922" s="131"/>
      <c r="AK922" s="131"/>
      <c r="AL922" s="131"/>
      <c r="AM922" s="131"/>
      <c r="AN922" s="131"/>
    </row>
    <row r="923" ht="11.25" customHeight="1">
      <c r="A923" s="131"/>
      <c r="B923" s="131"/>
      <c r="C923" s="131"/>
      <c r="D923" s="131"/>
      <c r="E923" s="131"/>
      <c r="F923" s="131"/>
      <c r="G923" s="131"/>
      <c r="H923" s="131"/>
      <c r="I923" s="131"/>
      <c r="J923" s="131"/>
      <c r="K923" s="131"/>
      <c r="L923" s="131"/>
      <c r="M923" s="131"/>
      <c r="N923" s="131"/>
      <c r="O923" s="131"/>
      <c r="P923" s="131"/>
      <c r="Q923" s="131"/>
      <c r="R923" s="131"/>
      <c r="S923" s="131"/>
      <c r="T923" s="131"/>
      <c r="U923" s="131"/>
      <c r="V923" s="131"/>
      <c r="W923" s="131"/>
      <c r="X923" s="131"/>
      <c r="Y923" s="131"/>
      <c r="Z923" s="131"/>
      <c r="AA923" s="131"/>
      <c r="AB923" s="131"/>
      <c r="AC923" s="131"/>
      <c r="AD923" s="131"/>
      <c r="AE923" s="131"/>
      <c r="AF923" s="131"/>
      <c r="AG923" s="131"/>
      <c r="AH923" s="131"/>
      <c r="AI923" s="131"/>
      <c r="AJ923" s="131"/>
      <c r="AK923" s="131"/>
      <c r="AL923" s="131"/>
      <c r="AM923" s="131"/>
      <c r="AN923" s="131"/>
    </row>
    <row r="924" ht="11.25" customHeight="1">
      <c r="A924" s="131"/>
      <c r="B924" s="131"/>
      <c r="C924" s="131"/>
      <c r="D924" s="131"/>
      <c r="E924" s="131"/>
      <c r="F924" s="131"/>
      <c r="G924" s="131"/>
      <c r="H924" s="131"/>
      <c r="I924" s="131"/>
      <c r="J924" s="131"/>
      <c r="K924" s="131"/>
      <c r="L924" s="131"/>
      <c r="M924" s="131"/>
      <c r="N924" s="131"/>
      <c r="O924" s="131"/>
      <c r="P924" s="131"/>
      <c r="Q924" s="131"/>
      <c r="R924" s="131"/>
      <c r="S924" s="131"/>
      <c r="T924" s="131"/>
      <c r="U924" s="131"/>
      <c r="V924" s="131"/>
      <c r="W924" s="131"/>
      <c r="X924" s="131"/>
      <c r="Y924" s="131"/>
      <c r="Z924" s="131"/>
      <c r="AA924" s="131"/>
      <c r="AB924" s="131"/>
      <c r="AC924" s="131"/>
      <c r="AD924" s="131"/>
      <c r="AE924" s="131"/>
      <c r="AF924" s="131"/>
      <c r="AG924" s="131"/>
      <c r="AH924" s="131"/>
      <c r="AI924" s="131"/>
      <c r="AJ924" s="131"/>
      <c r="AK924" s="131"/>
      <c r="AL924" s="131"/>
      <c r="AM924" s="131"/>
      <c r="AN924" s="131"/>
    </row>
    <row r="925" ht="11.25" customHeight="1">
      <c r="A925" s="131"/>
      <c r="B925" s="131"/>
      <c r="C925" s="131"/>
      <c r="D925" s="131"/>
      <c r="E925" s="131"/>
      <c r="F925" s="131"/>
      <c r="G925" s="131"/>
      <c r="H925" s="131"/>
      <c r="I925" s="131"/>
      <c r="J925" s="131"/>
      <c r="K925" s="131"/>
      <c r="L925" s="131"/>
      <c r="M925" s="131"/>
      <c r="N925" s="131"/>
      <c r="O925" s="131"/>
      <c r="P925" s="131"/>
      <c r="Q925" s="131"/>
      <c r="R925" s="131"/>
      <c r="S925" s="131"/>
      <c r="T925" s="131"/>
      <c r="U925" s="131"/>
      <c r="V925" s="131"/>
      <c r="W925" s="131"/>
      <c r="X925" s="131"/>
      <c r="Y925" s="131"/>
      <c r="Z925" s="131"/>
      <c r="AA925" s="131"/>
      <c r="AB925" s="131"/>
      <c r="AC925" s="131"/>
      <c r="AD925" s="131"/>
      <c r="AE925" s="131"/>
      <c r="AF925" s="131"/>
      <c r="AG925" s="131"/>
      <c r="AH925" s="131"/>
      <c r="AI925" s="131"/>
      <c r="AJ925" s="131"/>
      <c r="AK925" s="131"/>
      <c r="AL925" s="131"/>
      <c r="AM925" s="131"/>
      <c r="AN925" s="131"/>
    </row>
    <row r="926" ht="11.25" customHeight="1">
      <c r="A926" s="131"/>
      <c r="B926" s="131"/>
      <c r="C926" s="131"/>
      <c r="D926" s="131"/>
      <c r="E926" s="131"/>
      <c r="F926" s="131"/>
      <c r="G926" s="131"/>
      <c r="H926" s="131"/>
      <c r="I926" s="131"/>
      <c r="J926" s="131"/>
      <c r="K926" s="131"/>
      <c r="L926" s="131"/>
      <c r="M926" s="131"/>
      <c r="N926" s="131"/>
      <c r="O926" s="131"/>
      <c r="P926" s="131"/>
      <c r="Q926" s="131"/>
      <c r="R926" s="131"/>
      <c r="S926" s="131"/>
      <c r="T926" s="131"/>
      <c r="U926" s="131"/>
      <c r="V926" s="131"/>
      <c r="W926" s="131"/>
      <c r="X926" s="131"/>
      <c r="Y926" s="131"/>
      <c r="Z926" s="131"/>
      <c r="AA926" s="131"/>
      <c r="AB926" s="131"/>
      <c r="AC926" s="131"/>
      <c r="AD926" s="131"/>
      <c r="AE926" s="131"/>
      <c r="AF926" s="131"/>
      <c r="AG926" s="131"/>
      <c r="AH926" s="131"/>
      <c r="AI926" s="131"/>
      <c r="AJ926" s="131"/>
      <c r="AK926" s="131"/>
      <c r="AL926" s="131"/>
      <c r="AM926" s="131"/>
      <c r="AN926" s="131"/>
    </row>
    <row r="927" ht="11.25" customHeight="1">
      <c r="A927" s="131"/>
      <c r="B927" s="131"/>
      <c r="C927" s="131"/>
      <c r="D927" s="131"/>
      <c r="E927" s="131"/>
      <c r="F927" s="131"/>
      <c r="G927" s="131"/>
      <c r="H927" s="131"/>
      <c r="I927" s="131"/>
      <c r="J927" s="131"/>
      <c r="K927" s="131"/>
      <c r="L927" s="131"/>
      <c r="M927" s="131"/>
      <c r="N927" s="131"/>
      <c r="O927" s="131"/>
      <c r="P927" s="131"/>
      <c r="Q927" s="131"/>
      <c r="R927" s="131"/>
      <c r="S927" s="131"/>
      <c r="T927" s="131"/>
      <c r="U927" s="131"/>
      <c r="V927" s="131"/>
      <c r="W927" s="131"/>
      <c r="X927" s="131"/>
      <c r="Y927" s="131"/>
      <c r="Z927" s="131"/>
      <c r="AA927" s="131"/>
      <c r="AB927" s="131"/>
      <c r="AC927" s="131"/>
      <c r="AD927" s="131"/>
      <c r="AE927" s="131"/>
      <c r="AF927" s="131"/>
      <c r="AG927" s="131"/>
      <c r="AH927" s="131"/>
      <c r="AI927" s="131"/>
      <c r="AJ927" s="131"/>
      <c r="AK927" s="131"/>
      <c r="AL927" s="131"/>
      <c r="AM927" s="131"/>
      <c r="AN927" s="131"/>
    </row>
    <row r="928" ht="11.25" customHeight="1">
      <c r="A928" s="131"/>
      <c r="B928" s="131"/>
      <c r="C928" s="131"/>
      <c r="D928" s="131"/>
      <c r="E928" s="131"/>
      <c r="F928" s="131"/>
      <c r="G928" s="131"/>
      <c r="H928" s="131"/>
      <c r="I928" s="131"/>
      <c r="J928" s="131"/>
      <c r="K928" s="131"/>
      <c r="L928" s="131"/>
      <c r="M928" s="131"/>
      <c r="N928" s="131"/>
      <c r="O928" s="131"/>
      <c r="P928" s="131"/>
      <c r="Q928" s="131"/>
      <c r="R928" s="131"/>
      <c r="S928" s="131"/>
      <c r="T928" s="131"/>
      <c r="U928" s="131"/>
      <c r="V928" s="131"/>
      <c r="W928" s="131"/>
      <c r="X928" s="131"/>
      <c r="Y928" s="131"/>
      <c r="Z928" s="131"/>
      <c r="AA928" s="131"/>
      <c r="AB928" s="131"/>
      <c r="AC928" s="131"/>
      <c r="AD928" s="131"/>
      <c r="AE928" s="131"/>
      <c r="AF928" s="131"/>
      <c r="AG928" s="131"/>
      <c r="AH928" s="131"/>
      <c r="AI928" s="131"/>
      <c r="AJ928" s="131"/>
      <c r="AK928" s="131"/>
      <c r="AL928" s="131"/>
      <c r="AM928" s="131"/>
      <c r="AN928" s="131"/>
    </row>
    <row r="929" ht="11.25" customHeight="1">
      <c r="A929" s="131"/>
      <c r="B929" s="131"/>
      <c r="C929" s="131"/>
      <c r="D929" s="131"/>
      <c r="E929" s="131"/>
      <c r="F929" s="131"/>
      <c r="G929" s="131"/>
      <c r="H929" s="131"/>
      <c r="I929" s="131"/>
      <c r="J929" s="131"/>
      <c r="K929" s="131"/>
      <c r="L929" s="131"/>
      <c r="M929" s="131"/>
      <c r="N929" s="131"/>
      <c r="O929" s="131"/>
      <c r="P929" s="131"/>
      <c r="Q929" s="131"/>
      <c r="R929" s="131"/>
      <c r="S929" s="131"/>
      <c r="T929" s="131"/>
      <c r="U929" s="131"/>
      <c r="V929" s="131"/>
      <c r="W929" s="131"/>
      <c r="X929" s="131"/>
      <c r="Y929" s="131"/>
      <c r="Z929" s="131"/>
      <c r="AA929" s="131"/>
      <c r="AB929" s="131"/>
      <c r="AC929" s="131"/>
      <c r="AD929" s="131"/>
      <c r="AE929" s="131"/>
      <c r="AF929" s="131"/>
      <c r="AG929" s="131"/>
      <c r="AH929" s="131"/>
      <c r="AI929" s="131"/>
      <c r="AJ929" s="131"/>
      <c r="AK929" s="131"/>
      <c r="AL929" s="131"/>
      <c r="AM929" s="131"/>
      <c r="AN929" s="131"/>
    </row>
    <row r="930" ht="11.25" customHeight="1">
      <c r="A930" s="131"/>
      <c r="B930" s="131"/>
      <c r="C930" s="131"/>
      <c r="D930" s="131"/>
      <c r="E930" s="131"/>
      <c r="F930" s="131"/>
      <c r="G930" s="131"/>
      <c r="H930" s="131"/>
      <c r="I930" s="131"/>
      <c r="J930" s="131"/>
      <c r="K930" s="131"/>
      <c r="L930" s="131"/>
      <c r="M930" s="131"/>
      <c r="N930" s="131"/>
      <c r="O930" s="131"/>
      <c r="P930" s="131"/>
      <c r="Q930" s="131"/>
      <c r="R930" s="131"/>
      <c r="S930" s="131"/>
      <c r="T930" s="131"/>
      <c r="U930" s="131"/>
      <c r="V930" s="131"/>
      <c r="W930" s="131"/>
      <c r="X930" s="131"/>
      <c r="Y930" s="131"/>
      <c r="Z930" s="131"/>
      <c r="AA930" s="131"/>
      <c r="AB930" s="131"/>
      <c r="AC930" s="131"/>
      <c r="AD930" s="131"/>
      <c r="AE930" s="131"/>
      <c r="AF930" s="131"/>
      <c r="AG930" s="131"/>
      <c r="AH930" s="131"/>
      <c r="AI930" s="131"/>
      <c r="AJ930" s="131"/>
      <c r="AK930" s="131"/>
      <c r="AL930" s="131"/>
      <c r="AM930" s="131"/>
      <c r="AN930" s="131"/>
    </row>
    <row r="931" ht="11.25" customHeight="1">
      <c r="A931" s="131"/>
      <c r="B931" s="131"/>
      <c r="C931" s="131"/>
      <c r="D931" s="131"/>
      <c r="E931" s="131"/>
      <c r="F931" s="131"/>
      <c r="G931" s="131"/>
      <c r="H931" s="131"/>
      <c r="I931" s="131"/>
      <c r="J931" s="131"/>
      <c r="K931" s="131"/>
      <c r="L931" s="131"/>
      <c r="M931" s="131"/>
      <c r="N931" s="131"/>
      <c r="O931" s="131"/>
      <c r="P931" s="131"/>
      <c r="Q931" s="131"/>
      <c r="R931" s="131"/>
      <c r="S931" s="131"/>
      <c r="T931" s="131"/>
      <c r="U931" s="131"/>
      <c r="V931" s="131"/>
      <c r="W931" s="131"/>
      <c r="X931" s="131"/>
      <c r="Y931" s="131"/>
      <c r="Z931" s="131"/>
      <c r="AA931" s="131"/>
      <c r="AB931" s="131"/>
      <c r="AC931" s="131"/>
      <c r="AD931" s="131"/>
      <c r="AE931" s="131"/>
      <c r="AF931" s="131"/>
      <c r="AG931" s="131"/>
      <c r="AH931" s="131"/>
      <c r="AI931" s="131"/>
      <c r="AJ931" s="131"/>
      <c r="AK931" s="131"/>
      <c r="AL931" s="131"/>
      <c r="AM931" s="131"/>
      <c r="AN931" s="131"/>
    </row>
    <row r="932" ht="11.25" customHeight="1">
      <c r="A932" s="131"/>
      <c r="B932" s="131"/>
      <c r="C932" s="131"/>
      <c r="D932" s="131"/>
      <c r="E932" s="131"/>
      <c r="F932" s="131"/>
      <c r="G932" s="131"/>
      <c r="H932" s="131"/>
      <c r="I932" s="131"/>
      <c r="J932" s="131"/>
      <c r="K932" s="131"/>
      <c r="L932" s="131"/>
      <c r="M932" s="131"/>
      <c r="N932" s="131"/>
      <c r="O932" s="131"/>
      <c r="P932" s="131"/>
      <c r="Q932" s="131"/>
      <c r="R932" s="131"/>
      <c r="S932" s="131"/>
      <c r="T932" s="131"/>
      <c r="U932" s="131"/>
      <c r="V932" s="131"/>
      <c r="W932" s="131"/>
      <c r="X932" s="131"/>
      <c r="Y932" s="131"/>
      <c r="Z932" s="131"/>
      <c r="AA932" s="131"/>
      <c r="AB932" s="131"/>
      <c r="AC932" s="131"/>
      <c r="AD932" s="131"/>
      <c r="AE932" s="131"/>
      <c r="AF932" s="131"/>
      <c r="AG932" s="131"/>
      <c r="AH932" s="131"/>
      <c r="AI932" s="131"/>
      <c r="AJ932" s="131"/>
      <c r="AK932" s="131"/>
      <c r="AL932" s="131"/>
      <c r="AM932" s="131"/>
      <c r="AN932" s="131"/>
    </row>
    <row r="933" ht="11.25" customHeight="1">
      <c r="A933" s="131"/>
      <c r="B933" s="131"/>
      <c r="C933" s="131"/>
      <c r="D933" s="131"/>
      <c r="E933" s="131"/>
      <c r="F933" s="131"/>
      <c r="G933" s="131"/>
      <c r="H933" s="131"/>
      <c r="I933" s="131"/>
      <c r="J933" s="131"/>
      <c r="K933" s="131"/>
      <c r="L933" s="131"/>
      <c r="M933" s="131"/>
      <c r="N933" s="131"/>
      <c r="O933" s="131"/>
      <c r="P933" s="131"/>
      <c r="Q933" s="131"/>
      <c r="R933" s="131"/>
      <c r="S933" s="131"/>
      <c r="T933" s="131"/>
      <c r="U933" s="131"/>
      <c r="V933" s="131"/>
      <c r="W933" s="131"/>
      <c r="X933" s="131"/>
      <c r="Y933" s="131"/>
      <c r="Z933" s="131"/>
      <c r="AA933" s="131"/>
      <c r="AB933" s="131"/>
      <c r="AC933" s="131"/>
      <c r="AD933" s="131"/>
      <c r="AE933" s="131"/>
      <c r="AF933" s="131"/>
      <c r="AG933" s="131"/>
      <c r="AH933" s="131"/>
      <c r="AI933" s="131"/>
      <c r="AJ933" s="131"/>
      <c r="AK933" s="131"/>
      <c r="AL933" s="131"/>
      <c r="AM933" s="131"/>
      <c r="AN933" s="131"/>
    </row>
    <row r="934" ht="11.25" customHeight="1">
      <c r="A934" s="131"/>
      <c r="B934" s="131"/>
      <c r="C934" s="131"/>
      <c r="D934" s="131"/>
      <c r="E934" s="131"/>
      <c r="F934" s="131"/>
      <c r="G934" s="131"/>
      <c r="H934" s="131"/>
      <c r="I934" s="131"/>
      <c r="J934" s="131"/>
      <c r="K934" s="131"/>
      <c r="L934" s="131"/>
      <c r="M934" s="131"/>
      <c r="N934" s="131"/>
      <c r="O934" s="131"/>
      <c r="P934" s="131"/>
      <c r="Q934" s="131"/>
      <c r="R934" s="131"/>
      <c r="S934" s="131"/>
      <c r="T934" s="131"/>
      <c r="U934" s="131"/>
      <c r="V934" s="131"/>
      <c r="W934" s="131"/>
      <c r="X934" s="131"/>
      <c r="Y934" s="131"/>
      <c r="Z934" s="131"/>
      <c r="AA934" s="131"/>
      <c r="AB934" s="131"/>
      <c r="AC934" s="131"/>
      <c r="AD934" s="131"/>
      <c r="AE934" s="131"/>
      <c r="AF934" s="131"/>
      <c r="AG934" s="131"/>
      <c r="AH934" s="131"/>
      <c r="AI934" s="131"/>
      <c r="AJ934" s="131"/>
      <c r="AK934" s="131"/>
      <c r="AL934" s="131"/>
      <c r="AM934" s="131"/>
      <c r="AN934" s="131"/>
    </row>
    <row r="935" ht="11.25" customHeight="1">
      <c r="A935" s="131"/>
      <c r="B935" s="131"/>
      <c r="C935" s="131"/>
      <c r="D935" s="131"/>
      <c r="E935" s="131"/>
      <c r="F935" s="131"/>
      <c r="G935" s="131"/>
      <c r="H935" s="131"/>
      <c r="I935" s="131"/>
      <c r="J935" s="131"/>
      <c r="K935" s="131"/>
      <c r="L935" s="131"/>
      <c r="M935" s="131"/>
      <c r="N935" s="131"/>
      <c r="O935" s="131"/>
      <c r="P935" s="131"/>
      <c r="Q935" s="131"/>
      <c r="R935" s="131"/>
      <c r="S935" s="131"/>
      <c r="T935" s="131"/>
      <c r="U935" s="131"/>
      <c r="V935" s="131"/>
      <c r="W935" s="131"/>
      <c r="X935" s="131"/>
      <c r="Y935" s="131"/>
      <c r="Z935" s="131"/>
      <c r="AA935" s="131"/>
      <c r="AB935" s="131"/>
      <c r="AC935" s="131"/>
      <c r="AD935" s="131"/>
      <c r="AE935" s="131"/>
      <c r="AF935" s="131"/>
      <c r="AG935" s="131"/>
      <c r="AH935" s="131"/>
      <c r="AI935" s="131"/>
      <c r="AJ935" s="131"/>
      <c r="AK935" s="131"/>
      <c r="AL935" s="131"/>
      <c r="AM935" s="131"/>
      <c r="AN935" s="131"/>
    </row>
    <row r="936" ht="11.25" customHeight="1">
      <c r="A936" s="131"/>
      <c r="B936" s="131"/>
      <c r="C936" s="131"/>
      <c r="D936" s="131"/>
      <c r="E936" s="131"/>
      <c r="F936" s="131"/>
      <c r="G936" s="131"/>
      <c r="H936" s="131"/>
      <c r="I936" s="131"/>
      <c r="J936" s="131"/>
      <c r="K936" s="131"/>
      <c r="L936" s="131"/>
      <c r="M936" s="131"/>
      <c r="N936" s="131"/>
      <c r="O936" s="131"/>
      <c r="P936" s="131"/>
      <c r="Q936" s="131"/>
      <c r="R936" s="131"/>
      <c r="S936" s="131"/>
      <c r="T936" s="131"/>
      <c r="U936" s="131"/>
      <c r="V936" s="131"/>
      <c r="W936" s="131"/>
      <c r="X936" s="131"/>
      <c r="Y936" s="131"/>
      <c r="Z936" s="131"/>
      <c r="AA936" s="131"/>
      <c r="AB936" s="131"/>
      <c r="AC936" s="131"/>
      <c r="AD936" s="131"/>
      <c r="AE936" s="131"/>
      <c r="AF936" s="131"/>
      <c r="AG936" s="131"/>
      <c r="AH936" s="131"/>
      <c r="AI936" s="131"/>
      <c r="AJ936" s="131"/>
      <c r="AK936" s="131"/>
      <c r="AL936" s="131"/>
      <c r="AM936" s="131"/>
      <c r="AN936" s="131"/>
    </row>
    <row r="937" ht="11.25" customHeight="1">
      <c r="A937" s="131"/>
      <c r="B937" s="131"/>
      <c r="C937" s="131"/>
      <c r="D937" s="131"/>
      <c r="E937" s="131"/>
      <c r="F937" s="131"/>
      <c r="G937" s="131"/>
      <c r="H937" s="131"/>
      <c r="I937" s="131"/>
      <c r="J937" s="131"/>
      <c r="K937" s="131"/>
      <c r="L937" s="131"/>
      <c r="M937" s="131"/>
      <c r="N937" s="131"/>
      <c r="O937" s="131"/>
      <c r="P937" s="131"/>
      <c r="Q937" s="131"/>
      <c r="R937" s="131"/>
      <c r="S937" s="131"/>
      <c r="T937" s="131"/>
      <c r="U937" s="131"/>
      <c r="V937" s="131"/>
      <c r="W937" s="131"/>
      <c r="X937" s="131"/>
      <c r="Y937" s="131"/>
      <c r="Z937" s="131"/>
      <c r="AA937" s="131"/>
      <c r="AB937" s="131"/>
      <c r="AC937" s="131"/>
      <c r="AD937" s="131"/>
      <c r="AE937" s="131"/>
      <c r="AF937" s="131"/>
      <c r="AG937" s="131"/>
      <c r="AH937" s="131"/>
      <c r="AI937" s="131"/>
      <c r="AJ937" s="131"/>
      <c r="AK937" s="131"/>
      <c r="AL937" s="131"/>
      <c r="AM937" s="131"/>
      <c r="AN937" s="131"/>
    </row>
    <row r="938" ht="11.25" customHeight="1">
      <c r="A938" s="131"/>
      <c r="B938" s="131"/>
      <c r="C938" s="131"/>
      <c r="D938" s="131"/>
      <c r="E938" s="131"/>
      <c r="F938" s="131"/>
      <c r="G938" s="131"/>
      <c r="H938" s="131"/>
      <c r="I938" s="131"/>
      <c r="J938" s="131"/>
      <c r="K938" s="131"/>
      <c r="L938" s="131"/>
      <c r="M938" s="131"/>
      <c r="N938" s="131"/>
      <c r="O938" s="131"/>
      <c r="P938" s="131"/>
      <c r="Q938" s="131"/>
      <c r="R938" s="131"/>
      <c r="S938" s="131"/>
      <c r="T938" s="131"/>
      <c r="U938" s="131"/>
      <c r="V938" s="131"/>
      <c r="W938" s="131"/>
      <c r="X938" s="131"/>
      <c r="Y938" s="131"/>
      <c r="Z938" s="131"/>
      <c r="AA938" s="131"/>
      <c r="AB938" s="131"/>
      <c r="AC938" s="131"/>
      <c r="AD938" s="131"/>
      <c r="AE938" s="131"/>
      <c r="AF938" s="131"/>
      <c r="AG938" s="131"/>
      <c r="AH938" s="131"/>
      <c r="AI938" s="131"/>
      <c r="AJ938" s="131"/>
      <c r="AK938" s="131"/>
      <c r="AL938" s="131"/>
      <c r="AM938" s="131"/>
      <c r="AN938" s="131"/>
    </row>
    <row r="939" ht="11.25" customHeight="1">
      <c r="A939" s="131"/>
      <c r="B939" s="131"/>
      <c r="C939" s="131"/>
      <c r="D939" s="131"/>
      <c r="E939" s="131"/>
      <c r="F939" s="131"/>
      <c r="G939" s="131"/>
      <c r="H939" s="131"/>
      <c r="I939" s="131"/>
      <c r="J939" s="131"/>
      <c r="K939" s="131"/>
      <c r="L939" s="131"/>
      <c r="M939" s="131"/>
      <c r="N939" s="131"/>
      <c r="O939" s="131"/>
      <c r="P939" s="131"/>
      <c r="Q939" s="131"/>
      <c r="R939" s="131"/>
      <c r="S939" s="131"/>
      <c r="T939" s="131"/>
      <c r="U939" s="131"/>
      <c r="V939" s="131"/>
      <c r="W939" s="131"/>
      <c r="X939" s="131"/>
      <c r="Y939" s="131"/>
      <c r="Z939" s="131"/>
      <c r="AA939" s="131"/>
      <c r="AB939" s="131"/>
      <c r="AC939" s="131"/>
      <c r="AD939" s="131"/>
      <c r="AE939" s="131"/>
      <c r="AF939" s="131"/>
      <c r="AG939" s="131"/>
      <c r="AH939" s="131"/>
      <c r="AI939" s="131"/>
      <c r="AJ939" s="131"/>
      <c r="AK939" s="131"/>
      <c r="AL939" s="131"/>
      <c r="AM939" s="131"/>
      <c r="AN939" s="131"/>
    </row>
    <row r="940" ht="11.25" customHeight="1">
      <c r="A940" s="131"/>
      <c r="B940" s="131"/>
      <c r="C940" s="131"/>
      <c r="D940" s="131"/>
      <c r="E940" s="131"/>
      <c r="F940" s="131"/>
      <c r="G940" s="131"/>
      <c r="H940" s="131"/>
      <c r="I940" s="131"/>
      <c r="J940" s="131"/>
      <c r="K940" s="131"/>
      <c r="L940" s="131"/>
      <c r="M940" s="131"/>
      <c r="N940" s="131"/>
      <c r="O940" s="131"/>
      <c r="P940" s="131"/>
      <c r="Q940" s="131"/>
      <c r="R940" s="131"/>
      <c r="S940" s="131"/>
      <c r="T940" s="131"/>
      <c r="U940" s="131"/>
      <c r="V940" s="131"/>
      <c r="W940" s="131"/>
      <c r="X940" s="131"/>
      <c r="Y940" s="131"/>
      <c r="Z940" s="131"/>
      <c r="AA940" s="131"/>
      <c r="AB940" s="131"/>
      <c r="AC940" s="131"/>
      <c r="AD940" s="131"/>
      <c r="AE940" s="131"/>
      <c r="AF940" s="131"/>
      <c r="AG940" s="131"/>
      <c r="AH940" s="131"/>
      <c r="AI940" s="131"/>
      <c r="AJ940" s="131"/>
      <c r="AK940" s="131"/>
      <c r="AL940" s="131"/>
      <c r="AM940" s="131"/>
      <c r="AN940" s="131"/>
    </row>
    <row r="941" ht="11.25" customHeight="1">
      <c r="A941" s="131"/>
      <c r="B941" s="131"/>
      <c r="C941" s="131"/>
      <c r="D941" s="131"/>
      <c r="E941" s="131"/>
      <c r="F941" s="131"/>
      <c r="G941" s="131"/>
      <c r="H941" s="131"/>
      <c r="I941" s="131"/>
      <c r="J941" s="131"/>
      <c r="K941" s="131"/>
      <c r="L941" s="131"/>
      <c r="M941" s="131"/>
      <c r="N941" s="131"/>
      <c r="O941" s="131"/>
      <c r="P941" s="131"/>
      <c r="Q941" s="131"/>
      <c r="R941" s="131"/>
      <c r="S941" s="131"/>
      <c r="T941" s="131"/>
      <c r="U941" s="131"/>
      <c r="V941" s="131"/>
      <c r="W941" s="131"/>
      <c r="X941" s="131"/>
      <c r="Y941" s="131"/>
      <c r="Z941" s="131"/>
      <c r="AA941" s="131"/>
      <c r="AB941" s="131"/>
      <c r="AC941" s="131"/>
      <c r="AD941" s="131"/>
      <c r="AE941" s="131"/>
      <c r="AF941" s="131"/>
      <c r="AG941" s="131"/>
      <c r="AH941" s="131"/>
      <c r="AI941" s="131"/>
      <c r="AJ941" s="131"/>
      <c r="AK941" s="131"/>
      <c r="AL941" s="131"/>
      <c r="AM941" s="131"/>
      <c r="AN941" s="131"/>
    </row>
    <row r="942" ht="11.25" customHeight="1">
      <c r="A942" s="131"/>
      <c r="B942" s="131"/>
      <c r="C942" s="131"/>
      <c r="D942" s="131"/>
      <c r="E942" s="131"/>
      <c r="F942" s="131"/>
      <c r="G942" s="131"/>
      <c r="H942" s="131"/>
      <c r="I942" s="131"/>
      <c r="J942" s="131"/>
      <c r="K942" s="131"/>
      <c r="L942" s="131"/>
      <c r="M942" s="131"/>
      <c r="N942" s="131"/>
      <c r="O942" s="131"/>
      <c r="P942" s="131"/>
      <c r="Q942" s="131"/>
      <c r="R942" s="131"/>
      <c r="S942" s="131"/>
      <c r="T942" s="131"/>
      <c r="U942" s="131"/>
      <c r="V942" s="131"/>
      <c r="W942" s="131"/>
      <c r="X942" s="131"/>
      <c r="Y942" s="131"/>
      <c r="Z942" s="131"/>
      <c r="AA942" s="131"/>
      <c r="AB942" s="131"/>
      <c r="AC942" s="131"/>
      <c r="AD942" s="131"/>
      <c r="AE942" s="131"/>
      <c r="AF942" s="131"/>
      <c r="AG942" s="131"/>
      <c r="AH942" s="131"/>
      <c r="AI942" s="131"/>
      <c r="AJ942" s="131"/>
      <c r="AK942" s="131"/>
      <c r="AL942" s="131"/>
      <c r="AM942" s="131"/>
      <c r="AN942" s="131"/>
    </row>
    <row r="943" ht="11.25" customHeight="1">
      <c r="A943" s="131"/>
      <c r="B943" s="131"/>
      <c r="C943" s="131"/>
      <c r="D943" s="131"/>
      <c r="E943" s="131"/>
      <c r="F943" s="131"/>
      <c r="G943" s="131"/>
      <c r="H943" s="131"/>
      <c r="I943" s="131"/>
      <c r="J943" s="131"/>
      <c r="K943" s="131"/>
      <c r="L943" s="131"/>
      <c r="M943" s="131"/>
      <c r="N943" s="131"/>
      <c r="O943" s="131"/>
      <c r="P943" s="131"/>
      <c r="Q943" s="131"/>
      <c r="R943" s="131"/>
      <c r="S943" s="131"/>
      <c r="T943" s="131"/>
      <c r="U943" s="131"/>
      <c r="V943" s="131"/>
      <c r="W943" s="131"/>
      <c r="X943" s="131"/>
      <c r="Y943" s="131"/>
      <c r="Z943" s="131"/>
      <c r="AA943" s="131"/>
      <c r="AB943" s="131"/>
      <c r="AC943" s="131"/>
      <c r="AD943" s="131"/>
      <c r="AE943" s="131"/>
      <c r="AF943" s="131"/>
      <c r="AG943" s="131"/>
      <c r="AH943" s="131"/>
      <c r="AI943" s="131"/>
      <c r="AJ943" s="131"/>
      <c r="AK943" s="131"/>
      <c r="AL943" s="131"/>
      <c r="AM943" s="131"/>
      <c r="AN943" s="131"/>
    </row>
    <row r="944" ht="11.25" customHeight="1">
      <c r="A944" s="131"/>
      <c r="B944" s="131"/>
      <c r="C944" s="131"/>
      <c r="D944" s="131"/>
      <c r="E944" s="131"/>
      <c r="F944" s="131"/>
      <c r="G944" s="131"/>
      <c r="H944" s="131"/>
      <c r="I944" s="131"/>
      <c r="J944" s="131"/>
      <c r="K944" s="131"/>
      <c r="L944" s="131"/>
      <c r="M944" s="131"/>
      <c r="N944" s="131"/>
      <c r="O944" s="131"/>
      <c r="P944" s="131"/>
      <c r="Q944" s="131"/>
      <c r="R944" s="131"/>
      <c r="S944" s="131"/>
      <c r="T944" s="131"/>
      <c r="U944" s="131"/>
      <c r="V944" s="131"/>
      <c r="W944" s="131"/>
      <c r="X944" s="131"/>
      <c r="Y944" s="131"/>
      <c r="Z944" s="131"/>
      <c r="AA944" s="131"/>
      <c r="AB944" s="131"/>
      <c r="AC944" s="131"/>
      <c r="AD944" s="131"/>
      <c r="AE944" s="131"/>
      <c r="AF944" s="131"/>
      <c r="AG944" s="131"/>
      <c r="AH944" s="131"/>
      <c r="AI944" s="131"/>
      <c r="AJ944" s="131"/>
      <c r="AK944" s="131"/>
      <c r="AL944" s="131"/>
      <c r="AM944" s="131"/>
      <c r="AN944" s="131"/>
    </row>
    <row r="945" ht="11.25" customHeight="1">
      <c r="A945" s="131"/>
      <c r="B945" s="131"/>
      <c r="C945" s="131"/>
      <c r="D945" s="131"/>
      <c r="E945" s="131"/>
      <c r="F945" s="131"/>
      <c r="G945" s="131"/>
      <c r="H945" s="131"/>
      <c r="I945" s="131"/>
      <c r="J945" s="131"/>
      <c r="K945" s="131"/>
      <c r="L945" s="131"/>
      <c r="M945" s="131"/>
      <c r="N945" s="131"/>
      <c r="O945" s="131"/>
      <c r="P945" s="131"/>
      <c r="Q945" s="131"/>
      <c r="R945" s="131"/>
      <c r="S945" s="131"/>
      <c r="T945" s="131"/>
      <c r="U945" s="131"/>
      <c r="V945" s="131"/>
      <c r="W945" s="131"/>
      <c r="X945" s="131"/>
      <c r="Y945" s="131"/>
      <c r="Z945" s="131"/>
      <c r="AA945" s="131"/>
      <c r="AB945" s="131"/>
      <c r="AC945" s="131"/>
      <c r="AD945" s="131"/>
      <c r="AE945" s="131"/>
      <c r="AF945" s="131"/>
      <c r="AG945" s="131"/>
      <c r="AH945" s="131"/>
      <c r="AI945" s="131"/>
      <c r="AJ945" s="131"/>
      <c r="AK945" s="131"/>
      <c r="AL945" s="131"/>
      <c r="AM945" s="131"/>
      <c r="AN945" s="131"/>
    </row>
    <row r="946" ht="11.25" customHeight="1">
      <c r="A946" s="131"/>
      <c r="B946" s="131"/>
      <c r="C946" s="131"/>
      <c r="D946" s="131"/>
      <c r="E946" s="131"/>
      <c r="F946" s="131"/>
      <c r="G946" s="131"/>
      <c r="H946" s="131"/>
      <c r="I946" s="131"/>
      <c r="J946" s="131"/>
      <c r="K946" s="131"/>
      <c r="L946" s="131"/>
      <c r="M946" s="131"/>
      <c r="N946" s="131"/>
      <c r="O946" s="131"/>
      <c r="P946" s="131"/>
      <c r="Q946" s="131"/>
      <c r="R946" s="131"/>
      <c r="S946" s="131"/>
      <c r="T946" s="131"/>
      <c r="U946" s="131"/>
      <c r="V946" s="131"/>
      <c r="W946" s="131"/>
      <c r="X946" s="131"/>
      <c r="Y946" s="131"/>
      <c r="Z946" s="131"/>
      <c r="AA946" s="131"/>
      <c r="AB946" s="131"/>
      <c r="AC946" s="131"/>
      <c r="AD946" s="131"/>
      <c r="AE946" s="131"/>
      <c r="AF946" s="131"/>
      <c r="AG946" s="131"/>
      <c r="AH946" s="131"/>
      <c r="AI946" s="131"/>
      <c r="AJ946" s="131"/>
      <c r="AK946" s="131"/>
      <c r="AL946" s="131"/>
      <c r="AM946" s="131"/>
      <c r="AN946" s="131"/>
    </row>
    <row r="947" ht="11.25" customHeight="1">
      <c r="A947" s="131"/>
      <c r="B947" s="131"/>
      <c r="C947" s="131"/>
      <c r="D947" s="131"/>
      <c r="E947" s="131"/>
      <c r="F947" s="131"/>
      <c r="G947" s="131"/>
      <c r="H947" s="131"/>
      <c r="I947" s="131"/>
      <c r="J947" s="131"/>
      <c r="K947" s="131"/>
      <c r="L947" s="131"/>
      <c r="M947" s="131"/>
      <c r="N947" s="131"/>
      <c r="O947" s="131"/>
      <c r="P947" s="131"/>
      <c r="Q947" s="131"/>
      <c r="R947" s="131"/>
      <c r="S947" s="131"/>
      <c r="T947" s="131"/>
      <c r="U947" s="131"/>
      <c r="V947" s="131"/>
      <c r="W947" s="131"/>
      <c r="X947" s="131"/>
      <c r="Y947" s="131"/>
      <c r="Z947" s="131"/>
      <c r="AA947" s="131"/>
      <c r="AB947" s="131"/>
      <c r="AC947" s="131"/>
      <c r="AD947" s="131"/>
      <c r="AE947" s="131"/>
      <c r="AF947" s="131"/>
      <c r="AG947" s="131"/>
      <c r="AH947" s="131"/>
      <c r="AI947" s="131"/>
      <c r="AJ947" s="131"/>
      <c r="AK947" s="131"/>
      <c r="AL947" s="131"/>
      <c r="AM947" s="131"/>
      <c r="AN947" s="131"/>
    </row>
    <row r="948" ht="11.25" customHeight="1">
      <c r="A948" s="131"/>
      <c r="B948" s="131"/>
      <c r="C948" s="131"/>
      <c r="D948" s="131"/>
      <c r="E948" s="131"/>
      <c r="F948" s="131"/>
      <c r="G948" s="131"/>
      <c r="H948" s="131"/>
      <c r="I948" s="131"/>
      <c r="J948" s="131"/>
      <c r="K948" s="131"/>
      <c r="L948" s="131"/>
      <c r="M948" s="131"/>
      <c r="N948" s="131"/>
      <c r="O948" s="131"/>
      <c r="P948" s="131"/>
      <c r="Q948" s="131"/>
      <c r="R948" s="131"/>
      <c r="S948" s="131"/>
      <c r="T948" s="131"/>
      <c r="U948" s="131"/>
      <c r="V948" s="131"/>
      <c r="W948" s="131"/>
      <c r="X948" s="131"/>
      <c r="Y948" s="131"/>
      <c r="Z948" s="131"/>
      <c r="AA948" s="131"/>
      <c r="AB948" s="131"/>
      <c r="AC948" s="131"/>
      <c r="AD948" s="131"/>
      <c r="AE948" s="131"/>
      <c r="AF948" s="131"/>
      <c r="AG948" s="131"/>
      <c r="AH948" s="131"/>
      <c r="AI948" s="131"/>
      <c r="AJ948" s="131"/>
      <c r="AK948" s="131"/>
      <c r="AL948" s="131"/>
      <c r="AM948" s="131"/>
      <c r="AN948" s="131"/>
    </row>
    <row r="949" ht="11.25" customHeight="1">
      <c r="A949" s="131"/>
      <c r="B949" s="131"/>
      <c r="C949" s="131"/>
      <c r="D949" s="131"/>
      <c r="E949" s="131"/>
      <c r="F949" s="131"/>
      <c r="G949" s="131"/>
      <c r="H949" s="131"/>
      <c r="I949" s="131"/>
      <c r="J949" s="131"/>
      <c r="K949" s="131"/>
      <c r="L949" s="131"/>
      <c r="M949" s="131"/>
      <c r="N949" s="131"/>
      <c r="O949" s="131"/>
      <c r="P949" s="131"/>
      <c r="Q949" s="131"/>
      <c r="R949" s="131"/>
      <c r="S949" s="131"/>
      <c r="T949" s="131"/>
      <c r="U949" s="131"/>
      <c r="V949" s="131"/>
      <c r="W949" s="131"/>
      <c r="X949" s="131"/>
      <c r="Y949" s="131"/>
      <c r="Z949" s="131"/>
      <c r="AA949" s="131"/>
      <c r="AB949" s="131"/>
      <c r="AC949" s="131"/>
      <c r="AD949" s="131"/>
      <c r="AE949" s="131"/>
      <c r="AF949" s="131"/>
      <c r="AG949" s="131"/>
      <c r="AH949" s="131"/>
      <c r="AI949" s="131"/>
      <c r="AJ949" s="131"/>
      <c r="AK949" s="131"/>
      <c r="AL949" s="131"/>
      <c r="AM949" s="131"/>
      <c r="AN949" s="131"/>
    </row>
    <row r="950" ht="11.25" customHeight="1">
      <c r="A950" s="131"/>
      <c r="B950" s="131"/>
      <c r="C950" s="131"/>
      <c r="D950" s="131"/>
      <c r="E950" s="131"/>
      <c r="F950" s="131"/>
      <c r="G950" s="131"/>
      <c r="H950" s="131"/>
      <c r="I950" s="131"/>
      <c r="J950" s="131"/>
      <c r="K950" s="131"/>
      <c r="L950" s="131"/>
      <c r="M950" s="131"/>
      <c r="N950" s="131"/>
      <c r="O950" s="131"/>
      <c r="P950" s="131"/>
      <c r="Q950" s="131"/>
      <c r="R950" s="131"/>
      <c r="S950" s="131"/>
      <c r="T950" s="131"/>
      <c r="U950" s="131"/>
      <c r="V950" s="131"/>
      <c r="W950" s="131"/>
      <c r="X950" s="131"/>
      <c r="Y950" s="131"/>
      <c r="Z950" s="131"/>
      <c r="AA950" s="131"/>
      <c r="AB950" s="131"/>
      <c r="AC950" s="131"/>
      <c r="AD950" s="131"/>
      <c r="AE950" s="131"/>
      <c r="AF950" s="131"/>
      <c r="AG950" s="131"/>
      <c r="AH950" s="131"/>
      <c r="AI950" s="131"/>
      <c r="AJ950" s="131"/>
      <c r="AK950" s="131"/>
      <c r="AL950" s="131"/>
      <c r="AM950" s="131"/>
      <c r="AN950" s="131"/>
    </row>
    <row r="951" ht="11.25" customHeight="1">
      <c r="A951" s="131"/>
      <c r="B951" s="131"/>
      <c r="C951" s="131"/>
      <c r="D951" s="131"/>
      <c r="E951" s="131"/>
      <c r="F951" s="131"/>
      <c r="G951" s="131"/>
      <c r="H951" s="131"/>
      <c r="I951" s="131"/>
      <c r="J951" s="131"/>
      <c r="K951" s="131"/>
      <c r="L951" s="131"/>
      <c r="M951" s="131"/>
      <c r="N951" s="131"/>
      <c r="O951" s="131"/>
      <c r="P951" s="131"/>
      <c r="Q951" s="131"/>
      <c r="R951" s="131"/>
      <c r="S951" s="131"/>
      <c r="T951" s="131"/>
      <c r="U951" s="131"/>
      <c r="V951" s="131"/>
      <c r="W951" s="131"/>
      <c r="X951" s="131"/>
      <c r="Y951" s="131"/>
      <c r="Z951" s="131"/>
      <c r="AA951" s="131"/>
      <c r="AB951" s="131"/>
      <c r="AC951" s="131"/>
      <c r="AD951" s="131"/>
      <c r="AE951" s="131"/>
      <c r="AF951" s="131"/>
      <c r="AG951" s="131"/>
      <c r="AH951" s="131"/>
      <c r="AI951" s="131"/>
      <c r="AJ951" s="131"/>
      <c r="AK951" s="131"/>
      <c r="AL951" s="131"/>
      <c r="AM951" s="131"/>
      <c r="AN951" s="131"/>
    </row>
    <row r="952" ht="11.25" customHeight="1">
      <c r="A952" s="131"/>
      <c r="B952" s="131"/>
      <c r="C952" s="131"/>
      <c r="D952" s="131"/>
      <c r="E952" s="131"/>
      <c r="F952" s="131"/>
      <c r="G952" s="131"/>
      <c r="H952" s="131"/>
      <c r="I952" s="131"/>
      <c r="J952" s="131"/>
      <c r="K952" s="131"/>
      <c r="L952" s="131"/>
      <c r="M952" s="131"/>
      <c r="N952" s="131"/>
      <c r="O952" s="131"/>
      <c r="P952" s="131"/>
      <c r="Q952" s="131"/>
      <c r="R952" s="131"/>
      <c r="S952" s="131"/>
      <c r="T952" s="131"/>
      <c r="U952" s="131"/>
      <c r="V952" s="131"/>
      <c r="W952" s="131"/>
      <c r="X952" s="131"/>
      <c r="Y952" s="131"/>
      <c r="Z952" s="131"/>
      <c r="AA952" s="131"/>
      <c r="AB952" s="131"/>
      <c r="AC952" s="131"/>
      <c r="AD952" s="131"/>
      <c r="AE952" s="131"/>
      <c r="AF952" s="131"/>
      <c r="AG952" s="131"/>
      <c r="AH952" s="131"/>
      <c r="AI952" s="131"/>
      <c r="AJ952" s="131"/>
      <c r="AK952" s="131"/>
      <c r="AL952" s="131"/>
      <c r="AM952" s="131"/>
      <c r="AN952" s="131"/>
    </row>
    <row r="953" ht="11.25" customHeight="1">
      <c r="A953" s="131"/>
      <c r="B953" s="131"/>
      <c r="C953" s="131"/>
      <c r="D953" s="131"/>
      <c r="E953" s="131"/>
      <c r="F953" s="131"/>
      <c r="G953" s="131"/>
      <c r="H953" s="131"/>
      <c r="I953" s="131"/>
      <c r="J953" s="131"/>
      <c r="K953" s="131"/>
      <c r="L953" s="131"/>
      <c r="M953" s="131"/>
      <c r="N953" s="131"/>
      <c r="O953" s="131"/>
      <c r="P953" s="131"/>
      <c r="Q953" s="131"/>
      <c r="R953" s="131"/>
      <c r="S953" s="131"/>
      <c r="T953" s="131"/>
      <c r="U953" s="131"/>
      <c r="V953" s="131"/>
      <c r="W953" s="131"/>
      <c r="X953" s="131"/>
      <c r="Y953" s="131"/>
      <c r="Z953" s="131"/>
      <c r="AA953" s="131"/>
      <c r="AB953" s="131"/>
      <c r="AC953" s="131"/>
      <c r="AD953" s="131"/>
      <c r="AE953" s="131"/>
      <c r="AF953" s="131"/>
      <c r="AG953" s="131"/>
      <c r="AH953" s="131"/>
      <c r="AI953" s="131"/>
      <c r="AJ953" s="131"/>
      <c r="AK953" s="131"/>
      <c r="AL953" s="131"/>
      <c r="AM953" s="131"/>
      <c r="AN953" s="131"/>
    </row>
    <row r="954" ht="11.25" customHeight="1">
      <c r="A954" s="131"/>
      <c r="B954" s="131"/>
      <c r="C954" s="131"/>
      <c r="D954" s="131"/>
      <c r="E954" s="131"/>
      <c r="F954" s="131"/>
      <c r="G954" s="131"/>
      <c r="H954" s="131"/>
      <c r="I954" s="131"/>
      <c r="J954" s="131"/>
      <c r="K954" s="131"/>
      <c r="L954" s="131"/>
      <c r="M954" s="131"/>
      <c r="N954" s="131"/>
      <c r="O954" s="131"/>
      <c r="P954" s="131"/>
      <c r="Q954" s="131"/>
      <c r="R954" s="131"/>
      <c r="S954" s="131"/>
      <c r="T954" s="131"/>
      <c r="U954" s="131"/>
      <c r="V954" s="131"/>
      <c r="W954" s="131"/>
      <c r="X954" s="131"/>
      <c r="Y954" s="131"/>
      <c r="Z954" s="131"/>
      <c r="AA954" s="131"/>
      <c r="AB954" s="131"/>
      <c r="AC954" s="131"/>
      <c r="AD954" s="131"/>
      <c r="AE954" s="131"/>
      <c r="AF954" s="131"/>
      <c r="AG954" s="131"/>
      <c r="AH954" s="131"/>
      <c r="AI954" s="131"/>
      <c r="AJ954" s="131"/>
      <c r="AK954" s="131"/>
      <c r="AL954" s="131"/>
      <c r="AM954" s="131"/>
      <c r="AN954" s="131"/>
    </row>
    <row r="955" ht="11.25" customHeight="1">
      <c r="A955" s="131"/>
      <c r="B955" s="131"/>
      <c r="C955" s="131"/>
      <c r="D955" s="131"/>
      <c r="E955" s="131"/>
      <c r="F955" s="131"/>
      <c r="G955" s="131"/>
      <c r="H955" s="131"/>
      <c r="I955" s="131"/>
      <c r="J955" s="131"/>
      <c r="K955" s="131"/>
      <c r="L955" s="131"/>
      <c r="M955" s="131"/>
      <c r="N955" s="131"/>
      <c r="O955" s="131"/>
      <c r="P955" s="131"/>
      <c r="Q955" s="131"/>
      <c r="R955" s="131"/>
      <c r="S955" s="131"/>
      <c r="T955" s="131"/>
      <c r="U955" s="131"/>
      <c r="V955" s="131"/>
      <c r="W955" s="131"/>
      <c r="X955" s="131"/>
      <c r="Y955" s="131"/>
      <c r="Z955" s="131"/>
      <c r="AA955" s="131"/>
      <c r="AB955" s="131"/>
      <c r="AC955" s="131"/>
      <c r="AD955" s="131"/>
      <c r="AE955" s="131"/>
      <c r="AF955" s="131"/>
      <c r="AG955" s="131"/>
      <c r="AH955" s="131"/>
      <c r="AI955" s="131"/>
      <c r="AJ955" s="131"/>
      <c r="AK955" s="131"/>
      <c r="AL955" s="131"/>
      <c r="AM955" s="131"/>
      <c r="AN955" s="131"/>
    </row>
    <row r="956" ht="11.25" customHeight="1">
      <c r="A956" s="131"/>
      <c r="B956" s="131"/>
      <c r="C956" s="131"/>
      <c r="D956" s="131"/>
      <c r="E956" s="131"/>
      <c r="F956" s="131"/>
      <c r="G956" s="131"/>
      <c r="H956" s="131"/>
      <c r="I956" s="131"/>
      <c r="J956" s="131"/>
      <c r="K956" s="131"/>
      <c r="L956" s="131"/>
      <c r="M956" s="131"/>
      <c r="N956" s="131"/>
      <c r="O956" s="131"/>
      <c r="P956" s="131"/>
      <c r="Q956" s="131"/>
      <c r="R956" s="131"/>
      <c r="S956" s="131"/>
      <c r="T956" s="131"/>
      <c r="U956" s="131"/>
      <c r="V956" s="131"/>
      <c r="W956" s="131"/>
      <c r="X956" s="131"/>
      <c r="Y956" s="131"/>
      <c r="Z956" s="131"/>
      <c r="AA956" s="131"/>
      <c r="AB956" s="131"/>
      <c r="AC956" s="131"/>
      <c r="AD956" s="131"/>
      <c r="AE956" s="131"/>
      <c r="AF956" s="131"/>
      <c r="AG956" s="131"/>
      <c r="AH956" s="131"/>
      <c r="AI956" s="131"/>
      <c r="AJ956" s="131"/>
      <c r="AK956" s="131"/>
      <c r="AL956" s="131"/>
      <c r="AM956" s="131"/>
      <c r="AN956" s="131"/>
    </row>
    <row r="957" ht="11.25" customHeight="1">
      <c r="A957" s="131"/>
      <c r="B957" s="131"/>
      <c r="C957" s="131"/>
      <c r="D957" s="131"/>
      <c r="E957" s="131"/>
      <c r="F957" s="131"/>
      <c r="G957" s="131"/>
      <c r="H957" s="131"/>
      <c r="I957" s="131"/>
      <c r="J957" s="131"/>
      <c r="K957" s="131"/>
      <c r="L957" s="131"/>
      <c r="M957" s="131"/>
      <c r="N957" s="131"/>
      <c r="O957" s="131"/>
      <c r="P957" s="131"/>
      <c r="Q957" s="131"/>
      <c r="R957" s="131"/>
      <c r="S957" s="131"/>
      <c r="T957" s="131"/>
      <c r="U957" s="131"/>
      <c r="V957" s="131"/>
      <c r="W957" s="131"/>
      <c r="X957" s="131"/>
      <c r="Y957" s="131"/>
      <c r="Z957" s="131"/>
      <c r="AA957" s="131"/>
      <c r="AB957" s="131"/>
      <c r="AC957" s="131"/>
      <c r="AD957" s="131"/>
      <c r="AE957" s="131"/>
      <c r="AF957" s="131"/>
      <c r="AG957" s="131"/>
      <c r="AH957" s="131"/>
      <c r="AI957" s="131"/>
      <c r="AJ957" s="131"/>
      <c r="AK957" s="131"/>
      <c r="AL957" s="131"/>
      <c r="AM957" s="131"/>
      <c r="AN957" s="131"/>
    </row>
    <row r="958" ht="11.25" customHeight="1">
      <c r="A958" s="131"/>
      <c r="B958" s="131"/>
      <c r="C958" s="131"/>
      <c r="D958" s="131"/>
      <c r="E958" s="131"/>
      <c r="F958" s="131"/>
      <c r="G958" s="131"/>
      <c r="H958" s="131"/>
      <c r="I958" s="131"/>
      <c r="J958" s="131"/>
      <c r="K958" s="131"/>
      <c r="L958" s="131"/>
      <c r="M958" s="131"/>
      <c r="N958" s="131"/>
      <c r="O958" s="131"/>
      <c r="P958" s="131"/>
      <c r="Q958" s="131"/>
      <c r="R958" s="131"/>
      <c r="S958" s="131"/>
      <c r="T958" s="131"/>
      <c r="U958" s="131"/>
      <c r="V958" s="131"/>
      <c r="W958" s="131"/>
      <c r="X958" s="131"/>
      <c r="Y958" s="131"/>
      <c r="Z958" s="131"/>
      <c r="AA958" s="131"/>
      <c r="AB958" s="131"/>
      <c r="AC958" s="131"/>
      <c r="AD958" s="131"/>
      <c r="AE958" s="131"/>
      <c r="AF958" s="131"/>
      <c r="AG958" s="131"/>
      <c r="AH958" s="131"/>
      <c r="AI958" s="131"/>
      <c r="AJ958" s="131"/>
      <c r="AK958" s="131"/>
      <c r="AL958" s="131"/>
      <c r="AM958" s="131"/>
      <c r="AN958" s="131"/>
    </row>
    <row r="959" ht="11.25" customHeight="1">
      <c r="A959" s="131"/>
      <c r="B959" s="131"/>
      <c r="C959" s="131"/>
      <c r="D959" s="131"/>
      <c r="E959" s="131"/>
      <c r="F959" s="131"/>
      <c r="G959" s="131"/>
      <c r="H959" s="131"/>
      <c r="I959" s="131"/>
      <c r="J959" s="131"/>
      <c r="K959" s="131"/>
      <c r="L959" s="131"/>
      <c r="M959" s="131"/>
      <c r="N959" s="131"/>
      <c r="O959" s="131"/>
      <c r="P959" s="131"/>
      <c r="Q959" s="131"/>
      <c r="R959" s="131"/>
      <c r="S959" s="131"/>
      <c r="T959" s="131"/>
      <c r="U959" s="131"/>
      <c r="V959" s="131"/>
      <c r="W959" s="131"/>
      <c r="X959" s="131"/>
      <c r="Y959" s="131"/>
      <c r="Z959" s="131"/>
      <c r="AA959" s="131"/>
      <c r="AB959" s="131"/>
      <c r="AC959" s="131"/>
      <c r="AD959" s="131"/>
      <c r="AE959" s="131"/>
      <c r="AF959" s="131"/>
      <c r="AG959" s="131"/>
      <c r="AH959" s="131"/>
      <c r="AI959" s="131"/>
      <c r="AJ959" s="131"/>
      <c r="AK959" s="131"/>
      <c r="AL959" s="131"/>
      <c r="AM959" s="131"/>
      <c r="AN959" s="131"/>
    </row>
    <row r="960" ht="11.25" customHeight="1">
      <c r="A960" s="131"/>
      <c r="B960" s="131"/>
      <c r="C960" s="131"/>
      <c r="D960" s="131"/>
      <c r="E960" s="131"/>
      <c r="F960" s="131"/>
      <c r="G960" s="131"/>
      <c r="H960" s="131"/>
      <c r="I960" s="131"/>
      <c r="J960" s="131"/>
      <c r="K960" s="131"/>
      <c r="L960" s="131"/>
      <c r="M960" s="131"/>
      <c r="N960" s="131"/>
      <c r="O960" s="131"/>
      <c r="P960" s="131"/>
      <c r="Q960" s="131"/>
      <c r="R960" s="131"/>
      <c r="S960" s="131"/>
      <c r="T960" s="131"/>
      <c r="U960" s="131"/>
      <c r="V960" s="131"/>
      <c r="W960" s="131"/>
      <c r="X960" s="131"/>
      <c r="Y960" s="131"/>
      <c r="Z960" s="131"/>
      <c r="AA960" s="131"/>
      <c r="AB960" s="131"/>
      <c r="AC960" s="131"/>
      <c r="AD960" s="131"/>
      <c r="AE960" s="131"/>
      <c r="AF960" s="131"/>
      <c r="AG960" s="131"/>
      <c r="AH960" s="131"/>
      <c r="AI960" s="131"/>
      <c r="AJ960" s="131"/>
      <c r="AK960" s="131"/>
      <c r="AL960" s="131"/>
      <c r="AM960" s="131"/>
      <c r="AN960" s="131"/>
    </row>
    <row r="961" ht="11.25" customHeight="1">
      <c r="A961" s="131"/>
      <c r="B961" s="131"/>
      <c r="C961" s="131"/>
      <c r="D961" s="131"/>
      <c r="E961" s="131"/>
      <c r="F961" s="131"/>
      <c r="G961" s="131"/>
      <c r="H961" s="131"/>
      <c r="I961" s="131"/>
      <c r="J961" s="131"/>
      <c r="K961" s="131"/>
      <c r="L961" s="131"/>
      <c r="M961" s="131"/>
      <c r="N961" s="131"/>
      <c r="O961" s="131"/>
      <c r="P961" s="131"/>
      <c r="Q961" s="131"/>
      <c r="R961" s="131"/>
      <c r="S961" s="131"/>
      <c r="T961" s="131"/>
      <c r="U961" s="131"/>
      <c r="V961" s="131"/>
      <c r="W961" s="131"/>
      <c r="X961" s="131"/>
      <c r="Y961" s="131"/>
      <c r="Z961" s="131"/>
      <c r="AA961" s="131"/>
      <c r="AB961" s="131"/>
      <c r="AC961" s="131"/>
      <c r="AD961" s="131"/>
      <c r="AE961" s="131"/>
      <c r="AF961" s="131"/>
      <c r="AG961" s="131"/>
      <c r="AH961" s="131"/>
      <c r="AI961" s="131"/>
      <c r="AJ961" s="131"/>
      <c r="AK961" s="131"/>
      <c r="AL961" s="131"/>
      <c r="AM961" s="131"/>
      <c r="AN961" s="131"/>
    </row>
    <row r="962" ht="11.25" customHeight="1">
      <c r="A962" s="131"/>
      <c r="B962" s="131"/>
      <c r="C962" s="131"/>
      <c r="D962" s="131"/>
      <c r="E962" s="131"/>
      <c r="F962" s="131"/>
      <c r="G962" s="131"/>
      <c r="H962" s="131"/>
      <c r="I962" s="131"/>
      <c r="J962" s="131"/>
      <c r="K962" s="131"/>
      <c r="L962" s="131"/>
      <c r="M962" s="131"/>
      <c r="N962" s="131"/>
      <c r="O962" s="131"/>
      <c r="P962" s="131"/>
      <c r="Q962" s="131"/>
      <c r="R962" s="131"/>
      <c r="S962" s="131"/>
      <c r="T962" s="131"/>
      <c r="U962" s="131"/>
      <c r="V962" s="131"/>
      <c r="W962" s="131"/>
      <c r="X962" s="131"/>
      <c r="Y962" s="131"/>
      <c r="Z962" s="131"/>
      <c r="AA962" s="131"/>
      <c r="AB962" s="131"/>
      <c r="AC962" s="131"/>
      <c r="AD962" s="131"/>
      <c r="AE962" s="131"/>
      <c r="AF962" s="131"/>
      <c r="AG962" s="131"/>
      <c r="AH962" s="131"/>
      <c r="AI962" s="131"/>
      <c r="AJ962" s="131"/>
      <c r="AK962" s="131"/>
      <c r="AL962" s="131"/>
      <c r="AM962" s="131"/>
      <c r="AN962" s="131"/>
    </row>
    <row r="963" ht="11.25" customHeight="1">
      <c r="A963" s="131"/>
      <c r="B963" s="131"/>
      <c r="C963" s="131"/>
      <c r="D963" s="131"/>
      <c r="E963" s="131"/>
      <c r="F963" s="131"/>
      <c r="G963" s="131"/>
      <c r="H963" s="131"/>
      <c r="I963" s="131"/>
      <c r="J963" s="131"/>
      <c r="K963" s="131"/>
      <c r="L963" s="131"/>
      <c r="M963" s="131"/>
      <c r="N963" s="131"/>
      <c r="O963" s="131"/>
      <c r="P963" s="131"/>
      <c r="Q963" s="131"/>
      <c r="R963" s="131"/>
      <c r="S963" s="131"/>
      <c r="T963" s="131"/>
      <c r="U963" s="131"/>
      <c r="V963" s="131"/>
      <c r="W963" s="131"/>
      <c r="X963" s="131"/>
      <c r="Y963" s="131"/>
      <c r="Z963" s="131"/>
      <c r="AA963" s="131"/>
      <c r="AB963" s="131"/>
      <c r="AC963" s="131"/>
      <c r="AD963" s="131"/>
      <c r="AE963" s="131"/>
      <c r="AF963" s="131"/>
      <c r="AG963" s="131"/>
      <c r="AH963" s="131"/>
      <c r="AI963" s="131"/>
      <c r="AJ963" s="131"/>
      <c r="AK963" s="131"/>
      <c r="AL963" s="131"/>
      <c r="AM963" s="131"/>
      <c r="AN963" s="131"/>
    </row>
    <row r="964" ht="11.25" customHeight="1">
      <c r="A964" s="131"/>
      <c r="B964" s="131"/>
      <c r="C964" s="131"/>
      <c r="D964" s="131"/>
      <c r="E964" s="131"/>
      <c r="F964" s="131"/>
      <c r="G964" s="131"/>
      <c r="H964" s="131"/>
      <c r="I964" s="131"/>
      <c r="J964" s="131"/>
      <c r="K964" s="131"/>
      <c r="L964" s="131"/>
      <c r="M964" s="131"/>
      <c r="N964" s="131"/>
      <c r="O964" s="131"/>
      <c r="P964" s="131"/>
      <c r="Q964" s="131"/>
      <c r="R964" s="131"/>
      <c r="S964" s="131"/>
      <c r="T964" s="131"/>
      <c r="U964" s="131"/>
      <c r="V964" s="131"/>
      <c r="W964" s="131"/>
      <c r="X964" s="131"/>
      <c r="Y964" s="131"/>
      <c r="Z964" s="131"/>
      <c r="AA964" s="131"/>
      <c r="AB964" s="131"/>
      <c r="AC964" s="131"/>
      <c r="AD964" s="131"/>
      <c r="AE964" s="131"/>
      <c r="AF964" s="131"/>
      <c r="AG964" s="131"/>
      <c r="AH964" s="131"/>
      <c r="AI964" s="131"/>
      <c r="AJ964" s="131"/>
      <c r="AK964" s="131"/>
      <c r="AL964" s="131"/>
      <c r="AM964" s="131"/>
      <c r="AN964" s="131"/>
    </row>
    <row r="965" ht="11.25" customHeight="1">
      <c r="A965" s="131"/>
      <c r="B965" s="131"/>
      <c r="C965" s="131"/>
      <c r="D965" s="131"/>
      <c r="E965" s="131"/>
      <c r="F965" s="131"/>
      <c r="G965" s="131"/>
      <c r="H965" s="131"/>
      <c r="I965" s="131"/>
      <c r="J965" s="131"/>
      <c r="K965" s="131"/>
      <c r="L965" s="131"/>
      <c r="M965" s="131"/>
      <c r="N965" s="131"/>
      <c r="O965" s="131"/>
      <c r="P965" s="131"/>
      <c r="Q965" s="131"/>
      <c r="R965" s="131"/>
      <c r="S965" s="131"/>
      <c r="T965" s="131"/>
      <c r="U965" s="131"/>
      <c r="V965" s="131"/>
      <c r="W965" s="131"/>
      <c r="X965" s="131"/>
      <c r="Y965" s="131"/>
      <c r="Z965" s="131"/>
      <c r="AA965" s="131"/>
      <c r="AB965" s="131"/>
      <c r="AC965" s="131"/>
      <c r="AD965" s="131"/>
      <c r="AE965" s="131"/>
      <c r="AF965" s="131"/>
      <c r="AG965" s="131"/>
      <c r="AH965" s="131"/>
      <c r="AI965" s="131"/>
      <c r="AJ965" s="131"/>
      <c r="AK965" s="131"/>
      <c r="AL965" s="131"/>
      <c r="AM965" s="131"/>
      <c r="AN965" s="131"/>
    </row>
    <row r="966" ht="11.25" customHeight="1">
      <c r="A966" s="131"/>
      <c r="B966" s="131"/>
      <c r="C966" s="131"/>
      <c r="D966" s="131"/>
      <c r="E966" s="131"/>
      <c r="F966" s="131"/>
      <c r="G966" s="131"/>
      <c r="H966" s="131"/>
      <c r="I966" s="131"/>
      <c r="J966" s="131"/>
      <c r="K966" s="131"/>
      <c r="L966" s="131"/>
      <c r="M966" s="131"/>
      <c r="N966" s="131"/>
      <c r="O966" s="131"/>
      <c r="P966" s="131"/>
      <c r="Q966" s="131"/>
      <c r="R966" s="131"/>
      <c r="S966" s="131"/>
      <c r="T966" s="131"/>
      <c r="U966" s="131"/>
      <c r="V966" s="131"/>
      <c r="W966" s="131"/>
      <c r="X966" s="131"/>
      <c r="Y966" s="131"/>
      <c r="Z966" s="131"/>
      <c r="AA966" s="131"/>
      <c r="AB966" s="131"/>
      <c r="AC966" s="131"/>
      <c r="AD966" s="131"/>
      <c r="AE966" s="131"/>
      <c r="AF966" s="131"/>
      <c r="AG966" s="131"/>
      <c r="AH966" s="131"/>
      <c r="AI966" s="131"/>
      <c r="AJ966" s="131"/>
      <c r="AK966" s="131"/>
      <c r="AL966" s="131"/>
      <c r="AM966" s="131"/>
      <c r="AN966" s="131"/>
    </row>
    <row r="967" ht="11.25" customHeight="1">
      <c r="A967" s="131"/>
      <c r="B967" s="131"/>
      <c r="C967" s="131"/>
      <c r="D967" s="131"/>
      <c r="E967" s="131"/>
      <c r="F967" s="131"/>
      <c r="G967" s="131"/>
      <c r="H967" s="131"/>
      <c r="I967" s="131"/>
      <c r="J967" s="131"/>
      <c r="K967" s="131"/>
      <c r="L967" s="131"/>
      <c r="M967" s="131"/>
      <c r="N967" s="131"/>
      <c r="O967" s="131"/>
      <c r="P967" s="131"/>
      <c r="Q967" s="131"/>
      <c r="R967" s="131"/>
      <c r="S967" s="131"/>
      <c r="T967" s="131"/>
      <c r="U967" s="131"/>
      <c r="V967" s="131"/>
      <c r="W967" s="131"/>
      <c r="X967" s="131"/>
      <c r="Y967" s="131"/>
      <c r="Z967" s="131"/>
      <c r="AA967" s="131"/>
      <c r="AB967" s="131"/>
      <c r="AC967" s="131"/>
      <c r="AD967" s="131"/>
      <c r="AE967" s="131"/>
      <c r="AF967" s="131"/>
      <c r="AG967" s="131"/>
      <c r="AH967" s="131"/>
      <c r="AI967" s="131"/>
      <c r="AJ967" s="131"/>
      <c r="AK967" s="131"/>
      <c r="AL967" s="131"/>
      <c r="AM967" s="131"/>
      <c r="AN967" s="131"/>
    </row>
    <row r="968" ht="11.25" customHeight="1">
      <c r="A968" s="131"/>
      <c r="B968" s="131"/>
      <c r="C968" s="131"/>
      <c r="D968" s="131"/>
      <c r="E968" s="131"/>
      <c r="F968" s="131"/>
      <c r="G968" s="131"/>
      <c r="H968" s="131"/>
      <c r="I968" s="131"/>
      <c r="J968" s="131"/>
      <c r="K968" s="131"/>
      <c r="L968" s="131"/>
      <c r="M968" s="131"/>
      <c r="N968" s="131"/>
      <c r="O968" s="131"/>
      <c r="P968" s="131"/>
      <c r="Q968" s="131"/>
      <c r="R968" s="131"/>
      <c r="S968" s="131"/>
      <c r="T968" s="131"/>
      <c r="U968" s="131"/>
      <c r="V968" s="131"/>
      <c r="W968" s="131"/>
      <c r="X968" s="131"/>
      <c r="Y968" s="131"/>
      <c r="Z968" s="131"/>
      <c r="AA968" s="131"/>
      <c r="AB968" s="131"/>
      <c r="AC968" s="131"/>
      <c r="AD968" s="131"/>
      <c r="AE968" s="131"/>
      <c r="AF968" s="131"/>
      <c r="AG968" s="131"/>
      <c r="AH968" s="131"/>
      <c r="AI968" s="131"/>
      <c r="AJ968" s="131"/>
      <c r="AK968" s="131"/>
      <c r="AL968" s="131"/>
      <c r="AM968" s="131"/>
      <c r="AN968" s="131"/>
    </row>
    <row r="969" ht="11.25" customHeight="1">
      <c r="A969" s="131"/>
      <c r="B969" s="131"/>
      <c r="C969" s="131"/>
      <c r="D969" s="131"/>
      <c r="E969" s="131"/>
      <c r="F969" s="131"/>
      <c r="G969" s="131"/>
      <c r="H969" s="131"/>
      <c r="I969" s="131"/>
      <c r="J969" s="131"/>
      <c r="K969" s="131"/>
      <c r="L969" s="131"/>
      <c r="M969" s="131"/>
      <c r="N969" s="131"/>
      <c r="O969" s="131"/>
      <c r="P969" s="131"/>
      <c r="Q969" s="131"/>
      <c r="R969" s="131"/>
      <c r="S969" s="131"/>
      <c r="T969" s="131"/>
      <c r="U969" s="131"/>
      <c r="V969" s="131"/>
      <c r="W969" s="131"/>
      <c r="X969" s="131"/>
      <c r="Y969" s="131"/>
      <c r="Z969" s="131"/>
      <c r="AA969" s="131"/>
      <c r="AB969" s="131"/>
      <c r="AC969" s="131"/>
      <c r="AD969" s="131"/>
      <c r="AE969" s="131"/>
      <c r="AF969" s="131"/>
      <c r="AG969" s="131"/>
      <c r="AH969" s="131"/>
      <c r="AI969" s="131"/>
      <c r="AJ969" s="131"/>
      <c r="AK969" s="131"/>
      <c r="AL969" s="131"/>
      <c r="AM969" s="131"/>
      <c r="AN969" s="131"/>
    </row>
    <row r="970" ht="11.25" customHeight="1">
      <c r="A970" s="131"/>
      <c r="B970" s="131"/>
      <c r="C970" s="131"/>
      <c r="D970" s="131"/>
      <c r="E970" s="131"/>
      <c r="F970" s="131"/>
      <c r="G970" s="131"/>
      <c r="H970" s="131"/>
      <c r="I970" s="131"/>
      <c r="J970" s="131"/>
      <c r="K970" s="131"/>
      <c r="L970" s="131"/>
      <c r="M970" s="131"/>
      <c r="N970" s="131"/>
      <c r="O970" s="131"/>
      <c r="P970" s="131"/>
      <c r="Q970" s="131"/>
      <c r="R970" s="131"/>
      <c r="S970" s="131"/>
      <c r="T970" s="131"/>
      <c r="U970" s="131"/>
      <c r="V970" s="131"/>
      <c r="W970" s="131"/>
      <c r="X970" s="131"/>
      <c r="Y970" s="131"/>
      <c r="Z970" s="131"/>
      <c r="AA970" s="131"/>
      <c r="AB970" s="131"/>
      <c r="AC970" s="131"/>
      <c r="AD970" s="131"/>
      <c r="AE970" s="131"/>
      <c r="AF970" s="131"/>
      <c r="AG970" s="131"/>
      <c r="AH970" s="131"/>
      <c r="AI970" s="131"/>
      <c r="AJ970" s="131"/>
      <c r="AK970" s="131"/>
      <c r="AL970" s="131"/>
      <c r="AM970" s="131"/>
      <c r="AN970" s="131"/>
    </row>
    <row r="971" ht="11.25" customHeight="1">
      <c r="A971" s="131"/>
      <c r="B971" s="131"/>
      <c r="C971" s="131"/>
      <c r="D971" s="131"/>
      <c r="E971" s="131"/>
      <c r="F971" s="131"/>
      <c r="G971" s="131"/>
      <c r="H971" s="131"/>
      <c r="I971" s="131"/>
      <c r="J971" s="131"/>
      <c r="K971" s="131"/>
      <c r="L971" s="131"/>
      <c r="M971" s="131"/>
      <c r="N971" s="131"/>
      <c r="O971" s="131"/>
      <c r="P971" s="131"/>
      <c r="Q971" s="131"/>
      <c r="R971" s="131"/>
      <c r="S971" s="131"/>
      <c r="T971" s="131"/>
      <c r="U971" s="131"/>
      <c r="V971" s="131"/>
      <c r="W971" s="131"/>
      <c r="X971" s="131"/>
      <c r="Y971" s="131"/>
      <c r="Z971" s="131"/>
      <c r="AA971" s="131"/>
      <c r="AB971" s="131"/>
      <c r="AC971" s="131"/>
      <c r="AD971" s="131"/>
      <c r="AE971" s="131"/>
      <c r="AF971" s="131"/>
      <c r="AG971" s="131"/>
      <c r="AH971" s="131"/>
      <c r="AI971" s="131"/>
      <c r="AJ971" s="131"/>
      <c r="AK971" s="131"/>
      <c r="AL971" s="131"/>
      <c r="AM971" s="131"/>
      <c r="AN971" s="131"/>
    </row>
    <row r="972" ht="11.25" customHeight="1">
      <c r="A972" s="131"/>
      <c r="B972" s="131"/>
      <c r="C972" s="131"/>
      <c r="D972" s="131"/>
      <c r="E972" s="131"/>
      <c r="F972" s="131"/>
      <c r="G972" s="131"/>
      <c r="H972" s="131"/>
      <c r="I972" s="131"/>
      <c r="J972" s="131"/>
      <c r="K972" s="131"/>
      <c r="L972" s="131"/>
      <c r="M972" s="131"/>
      <c r="N972" s="131"/>
      <c r="O972" s="131"/>
      <c r="P972" s="131"/>
      <c r="Q972" s="131"/>
      <c r="R972" s="131"/>
      <c r="S972" s="131"/>
      <c r="T972" s="131"/>
      <c r="U972" s="131"/>
      <c r="V972" s="131"/>
      <c r="W972" s="131"/>
      <c r="X972" s="131"/>
      <c r="Y972" s="131"/>
      <c r="Z972" s="131"/>
      <c r="AA972" s="131"/>
      <c r="AB972" s="131"/>
      <c r="AC972" s="131"/>
      <c r="AD972" s="131"/>
      <c r="AE972" s="131"/>
      <c r="AF972" s="131"/>
      <c r="AG972" s="131"/>
      <c r="AH972" s="131"/>
      <c r="AI972" s="131"/>
      <c r="AJ972" s="131"/>
      <c r="AK972" s="131"/>
      <c r="AL972" s="131"/>
      <c r="AM972" s="131"/>
      <c r="AN972" s="131"/>
    </row>
    <row r="973" ht="11.25" customHeight="1">
      <c r="A973" s="131"/>
      <c r="B973" s="131"/>
      <c r="C973" s="131"/>
      <c r="D973" s="131"/>
      <c r="E973" s="131"/>
      <c r="F973" s="131"/>
      <c r="G973" s="131"/>
      <c r="H973" s="131"/>
      <c r="I973" s="131"/>
      <c r="J973" s="131"/>
      <c r="K973" s="131"/>
      <c r="L973" s="131"/>
      <c r="M973" s="131"/>
      <c r="N973" s="131"/>
      <c r="O973" s="131"/>
      <c r="P973" s="131"/>
      <c r="Q973" s="131"/>
      <c r="R973" s="131"/>
      <c r="S973" s="131"/>
      <c r="T973" s="131"/>
      <c r="U973" s="131"/>
      <c r="V973" s="131"/>
      <c r="W973" s="131"/>
      <c r="X973" s="131"/>
      <c r="Y973" s="131"/>
      <c r="Z973" s="131"/>
      <c r="AA973" s="131"/>
      <c r="AB973" s="131"/>
      <c r="AC973" s="131"/>
      <c r="AD973" s="131"/>
      <c r="AE973" s="131"/>
      <c r="AF973" s="131"/>
      <c r="AG973" s="131"/>
      <c r="AH973" s="131"/>
      <c r="AI973" s="131"/>
      <c r="AJ973" s="131"/>
      <c r="AK973" s="131"/>
      <c r="AL973" s="131"/>
      <c r="AM973" s="131"/>
      <c r="AN973" s="131"/>
    </row>
    <row r="974" ht="11.25" customHeight="1">
      <c r="A974" s="131"/>
      <c r="B974" s="131"/>
      <c r="C974" s="131"/>
      <c r="D974" s="131"/>
      <c r="E974" s="131"/>
      <c r="F974" s="131"/>
      <c r="G974" s="131"/>
      <c r="H974" s="131"/>
      <c r="I974" s="131"/>
      <c r="J974" s="131"/>
      <c r="K974" s="131"/>
      <c r="L974" s="131"/>
      <c r="M974" s="131"/>
      <c r="N974" s="131"/>
      <c r="O974" s="131"/>
      <c r="P974" s="131"/>
      <c r="Q974" s="131"/>
      <c r="R974" s="131"/>
      <c r="S974" s="131"/>
      <c r="T974" s="131"/>
      <c r="U974" s="131"/>
      <c r="V974" s="131"/>
      <c r="W974" s="131"/>
      <c r="X974" s="131"/>
      <c r="Y974" s="131"/>
      <c r="Z974" s="131"/>
      <c r="AA974" s="131"/>
      <c r="AB974" s="131"/>
      <c r="AC974" s="131"/>
      <c r="AD974" s="131"/>
      <c r="AE974" s="131"/>
      <c r="AF974" s="131"/>
      <c r="AG974" s="131"/>
      <c r="AH974" s="131"/>
      <c r="AI974" s="131"/>
      <c r="AJ974" s="131"/>
      <c r="AK974" s="131"/>
      <c r="AL974" s="131"/>
      <c r="AM974" s="131"/>
      <c r="AN974" s="131"/>
    </row>
    <row r="975" ht="11.25" customHeight="1">
      <c r="A975" s="131"/>
      <c r="B975" s="131"/>
      <c r="C975" s="131"/>
      <c r="D975" s="131"/>
      <c r="E975" s="131"/>
      <c r="F975" s="131"/>
      <c r="G975" s="131"/>
      <c r="H975" s="131"/>
      <c r="I975" s="131"/>
      <c r="J975" s="131"/>
      <c r="K975" s="131"/>
      <c r="L975" s="131"/>
      <c r="M975" s="131"/>
      <c r="N975" s="131"/>
      <c r="O975" s="131"/>
      <c r="P975" s="131"/>
      <c r="Q975" s="131"/>
      <c r="R975" s="131"/>
      <c r="S975" s="131"/>
      <c r="T975" s="131"/>
      <c r="U975" s="131"/>
      <c r="V975" s="131"/>
      <c r="W975" s="131"/>
      <c r="X975" s="131"/>
      <c r="Y975" s="131"/>
      <c r="Z975" s="131"/>
      <c r="AA975" s="131"/>
      <c r="AB975" s="131"/>
      <c r="AC975" s="131"/>
      <c r="AD975" s="131"/>
      <c r="AE975" s="131"/>
      <c r="AF975" s="131"/>
      <c r="AG975" s="131"/>
      <c r="AH975" s="131"/>
      <c r="AI975" s="131"/>
      <c r="AJ975" s="131"/>
      <c r="AK975" s="131"/>
      <c r="AL975" s="131"/>
      <c r="AM975" s="131"/>
      <c r="AN975" s="131"/>
    </row>
    <row r="976" ht="11.25" customHeight="1">
      <c r="A976" s="131"/>
      <c r="B976" s="131"/>
      <c r="C976" s="131"/>
      <c r="D976" s="131"/>
      <c r="E976" s="131"/>
      <c r="F976" s="131"/>
      <c r="G976" s="131"/>
      <c r="H976" s="131"/>
      <c r="I976" s="131"/>
      <c r="J976" s="131"/>
      <c r="K976" s="131"/>
      <c r="L976" s="131"/>
      <c r="M976" s="131"/>
      <c r="N976" s="131"/>
      <c r="O976" s="131"/>
      <c r="P976" s="131"/>
      <c r="Q976" s="131"/>
      <c r="R976" s="131"/>
      <c r="S976" s="131"/>
      <c r="T976" s="131"/>
      <c r="U976" s="131"/>
      <c r="V976" s="131"/>
      <c r="W976" s="131"/>
      <c r="X976" s="131"/>
      <c r="Y976" s="131"/>
      <c r="Z976" s="131"/>
      <c r="AA976" s="131"/>
      <c r="AB976" s="131"/>
      <c r="AC976" s="131"/>
      <c r="AD976" s="131"/>
      <c r="AE976" s="131"/>
      <c r="AF976" s="131"/>
      <c r="AG976" s="131"/>
      <c r="AH976" s="131"/>
      <c r="AI976" s="131"/>
      <c r="AJ976" s="131"/>
      <c r="AK976" s="131"/>
      <c r="AL976" s="131"/>
      <c r="AM976" s="131"/>
      <c r="AN976" s="131"/>
    </row>
    <row r="977" ht="11.25" customHeight="1">
      <c r="A977" s="131"/>
      <c r="B977" s="131"/>
      <c r="C977" s="131"/>
      <c r="D977" s="131"/>
      <c r="E977" s="131"/>
      <c r="F977" s="131"/>
      <c r="G977" s="131"/>
      <c r="H977" s="131"/>
      <c r="I977" s="131"/>
      <c r="J977" s="131"/>
      <c r="K977" s="131"/>
      <c r="L977" s="131"/>
      <c r="M977" s="131"/>
      <c r="N977" s="131"/>
      <c r="O977" s="131"/>
      <c r="P977" s="131"/>
      <c r="Q977" s="131"/>
      <c r="R977" s="131"/>
      <c r="S977" s="131"/>
      <c r="T977" s="131"/>
      <c r="U977" s="131"/>
      <c r="V977" s="131"/>
      <c r="W977" s="131"/>
      <c r="X977" s="131"/>
      <c r="Y977" s="131"/>
      <c r="Z977" s="131"/>
      <c r="AA977" s="131"/>
      <c r="AB977" s="131"/>
      <c r="AC977" s="131"/>
      <c r="AD977" s="131"/>
      <c r="AE977" s="131"/>
      <c r="AF977" s="131"/>
      <c r="AG977" s="131"/>
      <c r="AH977" s="131"/>
      <c r="AI977" s="131"/>
      <c r="AJ977" s="131"/>
      <c r="AK977" s="131"/>
      <c r="AL977" s="131"/>
      <c r="AM977" s="131"/>
      <c r="AN977" s="131"/>
    </row>
    <row r="978" ht="11.25" customHeight="1">
      <c r="A978" s="131"/>
      <c r="B978" s="131"/>
      <c r="C978" s="131"/>
      <c r="D978" s="131"/>
      <c r="E978" s="131"/>
      <c r="F978" s="131"/>
      <c r="G978" s="131"/>
      <c r="H978" s="131"/>
      <c r="I978" s="131"/>
      <c r="J978" s="131"/>
      <c r="K978" s="131"/>
      <c r="L978" s="131"/>
      <c r="M978" s="131"/>
      <c r="N978" s="131"/>
      <c r="O978" s="131"/>
      <c r="P978" s="131"/>
      <c r="Q978" s="131"/>
      <c r="R978" s="131"/>
      <c r="S978" s="131"/>
      <c r="T978" s="131"/>
      <c r="U978" s="131"/>
      <c r="V978" s="131"/>
      <c r="W978" s="131"/>
      <c r="X978" s="131"/>
      <c r="Y978" s="131"/>
      <c r="Z978" s="131"/>
      <c r="AA978" s="131"/>
      <c r="AB978" s="131"/>
      <c r="AC978" s="131"/>
      <c r="AD978" s="131"/>
      <c r="AE978" s="131"/>
      <c r="AF978" s="131"/>
      <c r="AG978" s="131"/>
      <c r="AH978" s="131"/>
      <c r="AI978" s="131"/>
      <c r="AJ978" s="131"/>
      <c r="AK978" s="131"/>
      <c r="AL978" s="131"/>
      <c r="AM978" s="131"/>
      <c r="AN978" s="131"/>
    </row>
    <row r="979" ht="11.25" customHeight="1">
      <c r="A979" s="131"/>
      <c r="B979" s="131"/>
      <c r="C979" s="131"/>
      <c r="D979" s="131"/>
      <c r="E979" s="131"/>
      <c r="F979" s="131"/>
      <c r="G979" s="131"/>
      <c r="H979" s="131"/>
      <c r="I979" s="131"/>
      <c r="J979" s="131"/>
      <c r="K979" s="131"/>
      <c r="L979" s="131"/>
      <c r="M979" s="131"/>
      <c r="N979" s="131"/>
      <c r="O979" s="131"/>
      <c r="P979" s="131"/>
      <c r="Q979" s="131"/>
      <c r="R979" s="131"/>
      <c r="S979" s="131"/>
      <c r="T979" s="131"/>
      <c r="U979" s="131"/>
      <c r="V979" s="131"/>
      <c r="W979" s="131"/>
      <c r="X979" s="131"/>
      <c r="Y979" s="131"/>
      <c r="Z979" s="131"/>
      <c r="AA979" s="131"/>
      <c r="AB979" s="131"/>
      <c r="AC979" s="131"/>
      <c r="AD979" s="131"/>
      <c r="AE979" s="131"/>
      <c r="AF979" s="131"/>
      <c r="AG979" s="131"/>
      <c r="AH979" s="131"/>
      <c r="AI979" s="131"/>
      <c r="AJ979" s="131"/>
      <c r="AK979" s="131"/>
      <c r="AL979" s="131"/>
      <c r="AM979" s="131"/>
      <c r="AN979" s="131"/>
    </row>
    <row r="980" ht="11.25" customHeight="1">
      <c r="A980" s="131"/>
      <c r="B980" s="131"/>
      <c r="C980" s="131"/>
      <c r="D980" s="131"/>
      <c r="E980" s="131"/>
      <c r="F980" s="131"/>
      <c r="G980" s="131"/>
      <c r="H980" s="131"/>
      <c r="I980" s="131"/>
      <c r="J980" s="131"/>
      <c r="K980" s="131"/>
      <c r="L980" s="131"/>
      <c r="M980" s="131"/>
      <c r="N980" s="131"/>
      <c r="O980" s="131"/>
      <c r="P980" s="131"/>
      <c r="Q980" s="131"/>
      <c r="R980" s="131"/>
      <c r="S980" s="131"/>
      <c r="T980" s="131"/>
      <c r="U980" s="131"/>
      <c r="V980" s="131"/>
      <c r="W980" s="131"/>
      <c r="X980" s="131"/>
      <c r="Y980" s="131"/>
      <c r="Z980" s="131"/>
      <c r="AA980" s="131"/>
      <c r="AB980" s="131"/>
      <c r="AC980" s="131"/>
      <c r="AD980" s="131"/>
      <c r="AE980" s="131"/>
      <c r="AF980" s="131"/>
      <c r="AG980" s="131"/>
      <c r="AH980" s="131"/>
      <c r="AI980" s="131"/>
      <c r="AJ980" s="131"/>
      <c r="AK980" s="131"/>
      <c r="AL980" s="131"/>
      <c r="AM980" s="131"/>
      <c r="AN980" s="131"/>
    </row>
    <row r="981" ht="11.25" customHeight="1">
      <c r="A981" s="131"/>
      <c r="B981" s="131"/>
      <c r="C981" s="131"/>
      <c r="D981" s="131"/>
      <c r="E981" s="131"/>
      <c r="F981" s="131"/>
      <c r="G981" s="131"/>
      <c r="H981" s="131"/>
      <c r="I981" s="131"/>
      <c r="J981" s="131"/>
      <c r="K981" s="131"/>
      <c r="L981" s="131"/>
      <c r="M981" s="131"/>
      <c r="N981" s="131"/>
      <c r="O981" s="131"/>
      <c r="P981" s="131"/>
      <c r="Q981" s="131"/>
      <c r="R981" s="131"/>
      <c r="S981" s="131"/>
      <c r="T981" s="131"/>
      <c r="U981" s="131"/>
      <c r="V981" s="131"/>
      <c r="W981" s="131"/>
      <c r="X981" s="131"/>
      <c r="Y981" s="131"/>
      <c r="Z981" s="131"/>
      <c r="AA981" s="131"/>
      <c r="AB981" s="131"/>
      <c r="AC981" s="131"/>
      <c r="AD981" s="131"/>
      <c r="AE981" s="131"/>
      <c r="AF981" s="131"/>
      <c r="AG981" s="131"/>
      <c r="AH981" s="131"/>
      <c r="AI981" s="131"/>
      <c r="AJ981" s="131"/>
      <c r="AK981" s="131"/>
      <c r="AL981" s="131"/>
      <c r="AM981" s="131"/>
      <c r="AN981" s="131"/>
    </row>
    <row r="982" ht="11.25" customHeight="1">
      <c r="A982" s="131"/>
      <c r="B982" s="131"/>
      <c r="C982" s="131"/>
      <c r="D982" s="131"/>
      <c r="E982" s="131"/>
      <c r="F982" s="131"/>
      <c r="G982" s="131"/>
      <c r="H982" s="131"/>
      <c r="I982" s="131"/>
      <c r="J982" s="131"/>
      <c r="K982" s="131"/>
      <c r="L982" s="131"/>
      <c r="M982" s="131"/>
      <c r="N982" s="131"/>
      <c r="O982" s="131"/>
      <c r="P982" s="131"/>
      <c r="Q982" s="131"/>
      <c r="R982" s="131"/>
      <c r="S982" s="131"/>
      <c r="T982" s="131"/>
      <c r="U982" s="131"/>
      <c r="V982" s="131"/>
      <c r="W982" s="131"/>
      <c r="X982" s="131"/>
      <c r="Y982" s="131"/>
      <c r="Z982" s="131"/>
      <c r="AA982" s="131"/>
      <c r="AB982" s="131"/>
      <c r="AC982" s="131"/>
      <c r="AD982" s="131"/>
      <c r="AE982" s="131"/>
      <c r="AF982" s="131"/>
      <c r="AG982" s="131"/>
      <c r="AH982" s="131"/>
      <c r="AI982" s="131"/>
      <c r="AJ982" s="131"/>
      <c r="AK982" s="131"/>
      <c r="AL982" s="131"/>
      <c r="AM982" s="131"/>
      <c r="AN982" s="131"/>
    </row>
    <row r="983" ht="11.25" customHeight="1">
      <c r="A983" s="131"/>
      <c r="B983" s="131"/>
      <c r="C983" s="131"/>
      <c r="D983" s="131"/>
      <c r="E983" s="131"/>
      <c r="F983" s="131"/>
      <c r="G983" s="131"/>
      <c r="H983" s="131"/>
      <c r="I983" s="131"/>
      <c r="J983" s="131"/>
      <c r="K983" s="131"/>
      <c r="L983" s="131"/>
      <c r="M983" s="131"/>
      <c r="N983" s="131"/>
      <c r="O983" s="131"/>
      <c r="P983" s="131"/>
      <c r="Q983" s="131"/>
      <c r="R983" s="131"/>
      <c r="S983" s="131"/>
      <c r="T983" s="131"/>
      <c r="U983" s="131"/>
      <c r="V983" s="131"/>
      <c r="W983" s="131"/>
      <c r="X983" s="131"/>
      <c r="Y983" s="131"/>
      <c r="Z983" s="131"/>
      <c r="AA983" s="131"/>
      <c r="AB983" s="131"/>
      <c r="AC983" s="131"/>
      <c r="AD983" s="131"/>
      <c r="AE983" s="131"/>
      <c r="AF983" s="131"/>
      <c r="AG983" s="131"/>
      <c r="AH983" s="131"/>
      <c r="AI983" s="131"/>
      <c r="AJ983" s="131"/>
      <c r="AK983" s="131"/>
      <c r="AL983" s="131"/>
      <c r="AM983" s="131"/>
      <c r="AN983" s="131"/>
    </row>
    <row r="984" ht="11.25" customHeight="1">
      <c r="A984" s="131"/>
      <c r="B984" s="131"/>
      <c r="C984" s="131"/>
      <c r="D984" s="131"/>
      <c r="E984" s="131"/>
      <c r="F984" s="131"/>
      <c r="G984" s="131"/>
      <c r="H984" s="131"/>
      <c r="I984" s="131"/>
      <c r="J984" s="131"/>
      <c r="K984" s="131"/>
      <c r="L984" s="131"/>
      <c r="M984" s="131"/>
      <c r="N984" s="131"/>
      <c r="O984" s="131"/>
      <c r="P984" s="131"/>
      <c r="Q984" s="131"/>
      <c r="R984" s="131"/>
      <c r="S984" s="131"/>
      <c r="T984" s="131"/>
      <c r="U984" s="131"/>
      <c r="V984" s="131"/>
      <c r="W984" s="131"/>
      <c r="X984" s="131"/>
      <c r="Y984" s="131"/>
      <c r="Z984" s="131"/>
      <c r="AA984" s="131"/>
      <c r="AB984" s="131"/>
      <c r="AC984" s="131"/>
      <c r="AD984" s="131"/>
      <c r="AE984" s="131"/>
      <c r="AF984" s="131"/>
      <c r="AG984" s="131"/>
      <c r="AH984" s="131"/>
      <c r="AI984" s="131"/>
      <c r="AJ984" s="131"/>
      <c r="AK984" s="131"/>
      <c r="AL984" s="131"/>
      <c r="AM984" s="131"/>
      <c r="AN984" s="131"/>
    </row>
    <row r="985" ht="11.25" customHeight="1">
      <c r="A985" s="131"/>
      <c r="B985" s="131"/>
      <c r="C985" s="131"/>
      <c r="D985" s="131"/>
      <c r="E985" s="131"/>
      <c r="F985" s="131"/>
      <c r="G985" s="131"/>
      <c r="H985" s="131"/>
      <c r="I985" s="131"/>
      <c r="J985" s="131"/>
      <c r="K985" s="131"/>
      <c r="L985" s="131"/>
      <c r="M985" s="131"/>
      <c r="N985" s="131"/>
      <c r="O985" s="131"/>
      <c r="P985" s="131"/>
      <c r="Q985" s="131"/>
      <c r="R985" s="131"/>
      <c r="S985" s="131"/>
      <c r="T985" s="131"/>
      <c r="U985" s="131"/>
      <c r="V985" s="131"/>
      <c r="W985" s="131"/>
      <c r="X985" s="131"/>
      <c r="Y985" s="131"/>
      <c r="Z985" s="131"/>
      <c r="AA985" s="131"/>
      <c r="AB985" s="131"/>
      <c r="AC985" s="131"/>
      <c r="AD985" s="131"/>
      <c r="AE985" s="131"/>
      <c r="AF985" s="131"/>
      <c r="AG985" s="131"/>
      <c r="AH985" s="131"/>
      <c r="AI985" s="131"/>
      <c r="AJ985" s="131"/>
      <c r="AK985" s="131"/>
      <c r="AL985" s="131"/>
      <c r="AM985" s="131"/>
      <c r="AN985" s="131"/>
    </row>
    <row r="986" ht="11.25" customHeight="1">
      <c r="A986" s="131"/>
      <c r="B986" s="131"/>
      <c r="C986" s="131"/>
      <c r="D986" s="131"/>
      <c r="E986" s="131"/>
      <c r="F986" s="131"/>
      <c r="G986" s="131"/>
      <c r="H986" s="131"/>
      <c r="I986" s="131"/>
      <c r="J986" s="131"/>
      <c r="K986" s="131"/>
      <c r="L986" s="131"/>
      <c r="M986" s="131"/>
      <c r="N986" s="131"/>
      <c r="O986" s="131"/>
      <c r="P986" s="131"/>
      <c r="Q986" s="131"/>
      <c r="R986" s="131"/>
      <c r="S986" s="131"/>
      <c r="T986" s="131"/>
      <c r="U986" s="131"/>
      <c r="V986" s="131"/>
      <c r="W986" s="131"/>
      <c r="X986" s="131"/>
      <c r="Y986" s="131"/>
      <c r="Z986" s="131"/>
      <c r="AA986" s="131"/>
      <c r="AB986" s="131"/>
      <c r="AC986" s="131"/>
      <c r="AD986" s="131"/>
      <c r="AE986" s="131"/>
      <c r="AF986" s="131"/>
      <c r="AG986" s="131"/>
      <c r="AH986" s="131"/>
      <c r="AI986" s="131"/>
      <c r="AJ986" s="131"/>
      <c r="AK986" s="131"/>
      <c r="AL986" s="131"/>
      <c r="AM986" s="131"/>
      <c r="AN986" s="131"/>
    </row>
    <row r="987" ht="11.25" customHeight="1">
      <c r="A987" s="131"/>
      <c r="B987" s="131"/>
      <c r="C987" s="131"/>
      <c r="D987" s="131"/>
      <c r="E987" s="131"/>
      <c r="F987" s="131"/>
      <c r="G987" s="131"/>
      <c r="H987" s="131"/>
      <c r="I987" s="131"/>
      <c r="J987" s="131"/>
      <c r="K987" s="131"/>
      <c r="L987" s="131"/>
      <c r="M987" s="131"/>
      <c r="N987" s="131"/>
      <c r="O987" s="131"/>
      <c r="P987" s="131"/>
      <c r="Q987" s="131"/>
      <c r="R987" s="131"/>
      <c r="S987" s="131"/>
      <c r="T987" s="131"/>
      <c r="U987" s="131"/>
      <c r="V987" s="131"/>
      <c r="W987" s="131"/>
      <c r="X987" s="131"/>
      <c r="Y987" s="131"/>
      <c r="Z987" s="131"/>
      <c r="AA987" s="131"/>
      <c r="AB987" s="131"/>
      <c r="AC987" s="131"/>
      <c r="AD987" s="131"/>
      <c r="AE987" s="131"/>
      <c r="AF987" s="131"/>
      <c r="AG987" s="131"/>
      <c r="AH987" s="131"/>
      <c r="AI987" s="131"/>
      <c r="AJ987" s="131"/>
      <c r="AK987" s="131"/>
      <c r="AL987" s="131"/>
      <c r="AM987" s="131"/>
      <c r="AN987" s="131"/>
    </row>
    <row r="988" ht="11.25" customHeight="1">
      <c r="A988" s="131"/>
      <c r="B988" s="131"/>
      <c r="C988" s="131"/>
      <c r="D988" s="131"/>
      <c r="E988" s="131"/>
      <c r="F988" s="131"/>
      <c r="G988" s="131"/>
      <c r="H988" s="131"/>
      <c r="I988" s="131"/>
      <c r="J988" s="131"/>
      <c r="K988" s="131"/>
      <c r="L988" s="131"/>
      <c r="M988" s="131"/>
      <c r="N988" s="131"/>
      <c r="O988" s="131"/>
      <c r="P988" s="131"/>
      <c r="Q988" s="131"/>
      <c r="R988" s="131"/>
      <c r="S988" s="131"/>
      <c r="T988" s="131"/>
      <c r="U988" s="131"/>
      <c r="V988" s="131"/>
      <c r="W988" s="131"/>
      <c r="X988" s="131"/>
      <c r="Y988" s="131"/>
      <c r="Z988" s="131"/>
      <c r="AA988" s="131"/>
      <c r="AB988" s="131"/>
      <c r="AC988" s="131"/>
      <c r="AD988" s="131"/>
      <c r="AE988" s="131"/>
      <c r="AF988" s="131"/>
      <c r="AG988" s="131"/>
      <c r="AH988" s="131"/>
      <c r="AI988" s="131"/>
      <c r="AJ988" s="131"/>
      <c r="AK988" s="131"/>
      <c r="AL988" s="131"/>
      <c r="AM988" s="131"/>
      <c r="AN988" s="131"/>
    </row>
    <row r="989" ht="11.25" customHeight="1">
      <c r="A989" s="131"/>
      <c r="B989" s="131"/>
      <c r="C989" s="131"/>
      <c r="D989" s="131"/>
      <c r="E989" s="131"/>
      <c r="F989" s="131"/>
      <c r="G989" s="131"/>
      <c r="H989" s="131"/>
      <c r="I989" s="131"/>
      <c r="J989" s="131"/>
      <c r="K989" s="131"/>
      <c r="L989" s="131"/>
      <c r="M989" s="131"/>
      <c r="N989" s="131"/>
      <c r="O989" s="131"/>
      <c r="P989" s="131"/>
      <c r="Q989" s="131"/>
      <c r="R989" s="131"/>
      <c r="S989" s="131"/>
      <c r="T989" s="131"/>
      <c r="U989" s="131"/>
      <c r="V989" s="131"/>
      <c r="W989" s="131"/>
      <c r="X989" s="131"/>
      <c r="Y989" s="131"/>
      <c r="Z989" s="131"/>
      <c r="AA989" s="131"/>
      <c r="AB989" s="131"/>
      <c r="AC989" s="131"/>
      <c r="AD989" s="131"/>
      <c r="AE989" s="131"/>
      <c r="AF989" s="131"/>
      <c r="AG989" s="131"/>
      <c r="AH989" s="131"/>
      <c r="AI989" s="131"/>
      <c r="AJ989" s="131"/>
      <c r="AK989" s="131"/>
      <c r="AL989" s="131"/>
      <c r="AM989" s="131"/>
      <c r="AN989" s="131"/>
    </row>
    <row r="990" ht="11.25" customHeight="1">
      <c r="A990" s="131"/>
      <c r="B990" s="131"/>
      <c r="C990" s="131"/>
      <c r="D990" s="131"/>
      <c r="E990" s="131"/>
      <c r="F990" s="131"/>
      <c r="G990" s="131"/>
      <c r="H990" s="131"/>
      <c r="I990" s="131"/>
      <c r="J990" s="131"/>
      <c r="K990" s="131"/>
      <c r="L990" s="131"/>
      <c r="M990" s="131"/>
      <c r="N990" s="131"/>
      <c r="O990" s="131"/>
      <c r="P990" s="131"/>
      <c r="Q990" s="131"/>
      <c r="R990" s="131"/>
      <c r="S990" s="131"/>
      <c r="T990" s="131"/>
      <c r="U990" s="131"/>
      <c r="V990" s="131"/>
      <c r="W990" s="131"/>
      <c r="X990" s="131"/>
      <c r="Y990" s="131"/>
      <c r="Z990" s="131"/>
      <c r="AA990" s="131"/>
      <c r="AB990" s="131"/>
      <c r="AC990" s="131"/>
      <c r="AD990" s="131"/>
      <c r="AE990" s="131"/>
      <c r="AF990" s="131"/>
      <c r="AG990" s="131"/>
      <c r="AH990" s="131"/>
      <c r="AI990" s="131"/>
      <c r="AJ990" s="131"/>
      <c r="AK990" s="131"/>
      <c r="AL990" s="131"/>
      <c r="AM990" s="131"/>
      <c r="AN990" s="131"/>
    </row>
    <row r="991" ht="11.25" customHeight="1">
      <c r="A991" s="131"/>
      <c r="B991" s="131"/>
      <c r="C991" s="131"/>
      <c r="D991" s="131"/>
      <c r="E991" s="131"/>
      <c r="F991" s="131"/>
      <c r="G991" s="131"/>
      <c r="H991" s="131"/>
      <c r="I991" s="131"/>
      <c r="J991" s="131"/>
      <c r="K991" s="131"/>
      <c r="L991" s="131"/>
      <c r="M991" s="131"/>
      <c r="N991" s="131"/>
      <c r="O991" s="131"/>
      <c r="P991" s="131"/>
      <c r="Q991" s="131"/>
      <c r="R991" s="131"/>
      <c r="S991" s="131"/>
      <c r="T991" s="131"/>
      <c r="U991" s="131"/>
      <c r="V991" s="131"/>
      <c r="W991" s="131"/>
      <c r="X991" s="131"/>
      <c r="Y991" s="131"/>
      <c r="Z991" s="131"/>
      <c r="AA991" s="131"/>
      <c r="AB991" s="131"/>
      <c r="AC991" s="131"/>
      <c r="AD991" s="131"/>
      <c r="AE991" s="131"/>
      <c r="AF991" s="131"/>
      <c r="AG991" s="131"/>
      <c r="AH991" s="131"/>
      <c r="AI991" s="131"/>
      <c r="AJ991" s="131"/>
      <c r="AK991" s="131"/>
      <c r="AL991" s="131"/>
      <c r="AM991" s="131"/>
      <c r="AN991" s="131"/>
    </row>
    <row r="992" ht="11.25" customHeight="1">
      <c r="A992" s="131"/>
      <c r="B992" s="131"/>
      <c r="C992" s="131"/>
      <c r="D992" s="131"/>
      <c r="E992" s="131"/>
      <c r="F992" s="131"/>
      <c r="G992" s="131"/>
      <c r="H992" s="131"/>
      <c r="I992" s="131"/>
      <c r="J992" s="131"/>
      <c r="K992" s="131"/>
      <c r="L992" s="131"/>
      <c r="M992" s="131"/>
      <c r="N992" s="131"/>
      <c r="O992" s="131"/>
      <c r="P992" s="131"/>
      <c r="Q992" s="131"/>
      <c r="R992" s="131"/>
      <c r="S992" s="131"/>
      <c r="T992" s="131"/>
      <c r="U992" s="131"/>
      <c r="V992" s="131"/>
      <c r="W992" s="131"/>
      <c r="X992" s="131"/>
      <c r="Y992" s="131"/>
      <c r="Z992" s="131"/>
      <c r="AA992" s="131"/>
      <c r="AB992" s="131"/>
      <c r="AC992" s="131"/>
      <c r="AD992" s="131"/>
      <c r="AE992" s="131"/>
      <c r="AF992" s="131"/>
      <c r="AG992" s="131"/>
      <c r="AH992" s="131"/>
      <c r="AI992" s="131"/>
      <c r="AJ992" s="131"/>
      <c r="AK992" s="131"/>
      <c r="AL992" s="131"/>
      <c r="AM992" s="131"/>
      <c r="AN992" s="131"/>
    </row>
    <row r="993" ht="11.25" customHeight="1">
      <c r="A993" s="131"/>
      <c r="B993" s="131"/>
      <c r="C993" s="131"/>
      <c r="D993" s="131"/>
      <c r="E993" s="131"/>
      <c r="F993" s="131"/>
      <c r="G993" s="131"/>
      <c r="H993" s="131"/>
      <c r="I993" s="131"/>
      <c r="J993" s="131"/>
      <c r="K993" s="131"/>
      <c r="L993" s="131"/>
      <c r="M993" s="131"/>
      <c r="N993" s="131"/>
      <c r="O993" s="131"/>
      <c r="P993" s="131"/>
      <c r="Q993" s="131"/>
      <c r="R993" s="131"/>
      <c r="S993" s="131"/>
      <c r="T993" s="131"/>
      <c r="U993" s="131"/>
      <c r="V993" s="131"/>
      <c r="W993" s="131"/>
      <c r="X993" s="131"/>
      <c r="Y993" s="131"/>
      <c r="Z993" s="131"/>
      <c r="AA993" s="131"/>
      <c r="AB993" s="131"/>
      <c r="AC993" s="131"/>
      <c r="AD993" s="131"/>
      <c r="AE993" s="131"/>
      <c r="AF993" s="131"/>
      <c r="AG993" s="131"/>
      <c r="AH993" s="131"/>
      <c r="AI993" s="131"/>
      <c r="AJ993" s="131"/>
      <c r="AK993" s="131"/>
      <c r="AL993" s="131"/>
      <c r="AM993" s="131"/>
      <c r="AN993" s="131"/>
    </row>
    <row r="994" ht="11.25" customHeight="1">
      <c r="A994" s="131"/>
      <c r="B994" s="131"/>
      <c r="C994" s="131"/>
      <c r="D994" s="131"/>
      <c r="E994" s="131"/>
      <c r="F994" s="131"/>
      <c r="G994" s="131"/>
      <c r="H994" s="131"/>
      <c r="I994" s="131"/>
      <c r="J994" s="131"/>
      <c r="K994" s="131"/>
      <c r="L994" s="131"/>
      <c r="M994" s="131"/>
      <c r="N994" s="131"/>
      <c r="O994" s="131"/>
      <c r="P994" s="131"/>
      <c r="Q994" s="131"/>
      <c r="R994" s="131"/>
      <c r="S994" s="131"/>
      <c r="T994" s="131"/>
      <c r="U994" s="131"/>
      <c r="V994" s="131"/>
      <c r="W994" s="131"/>
      <c r="X994" s="131"/>
      <c r="Y994" s="131"/>
      <c r="Z994" s="131"/>
      <c r="AA994" s="131"/>
      <c r="AB994" s="131"/>
      <c r="AC994" s="131"/>
      <c r="AD994" s="131"/>
      <c r="AE994" s="131"/>
      <c r="AF994" s="131"/>
      <c r="AG994" s="131"/>
      <c r="AH994" s="131"/>
      <c r="AI994" s="131"/>
      <c r="AJ994" s="131"/>
      <c r="AK994" s="131"/>
      <c r="AL994" s="131"/>
      <c r="AM994" s="131"/>
      <c r="AN994" s="131"/>
    </row>
    <row r="995" ht="11.25" customHeight="1">
      <c r="A995" s="131"/>
      <c r="B995" s="131"/>
      <c r="C995" s="131"/>
      <c r="D995" s="131"/>
      <c r="E995" s="131"/>
      <c r="F995" s="131"/>
      <c r="G995" s="131"/>
      <c r="H995" s="131"/>
      <c r="I995" s="131"/>
      <c r="J995" s="131"/>
      <c r="K995" s="131"/>
      <c r="L995" s="131"/>
      <c r="M995" s="131"/>
      <c r="N995" s="131"/>
      <c r="O995" s="131"/>
      <c r="P995" s="131"/>
      <c r="Q995" s="131"/>
      <c r="R995" s="131"/>
      <c r="S995" s="131"/>
      <c r="T995" s="131"/>
      <c r="U995" s="131"/>
      <c r="V995" s="131"/>
      <c r="W995" s="131"/>
      <c r="X995" s="131"/>
      <c r="Y995" s="131"/>
      <c r="Z995" s="131"/>
      <c r="AA995" s="131"/>
      <c r="AB995" s="131"/>
      <c r="AC995" s="131"/>
      <c r="AD995" s="131"/>
      <c r="AE995" s="131"/>
      <c r="AF995" s="131"/>
      <c r="AG995" s="131"/>
      <c r="AH995" s="131"/>
      <c r="AI995" s="131"/>
      <c r="AJ995" s="131"/>
      <c r="AK995" s="131"/>
      <c r="AL995" s="131"/>
      <c r="AM995" s="131"/>
      <c r="AN995" s="131"/>
    </row>
    <row r="996" ht="11.25" customHeight="1">
      <c r="A996" s="131"/>
      <c r="B996" s="131"/>
      <c r="C996" s="131"/>
      <c r="D996" s="131"/>
      <c r="E996" s="131"/>
      <c r="F996" s="131"/>
      <c r="G996" s="131"/>
      <c r="H996" s="131"/>
      <c r="I996" s="131"/>
      <c r="J996" s="131"/>
      <c r="K996" s="131"/>
      <c r="L996" s="131"/>
      <c r="M996" s="131"/>
      <c r="N996" s="131"/>
      <c r="O996" s="131"/>
      <c r="P996" s="131"/>
      <c r="Q996" s="131"/>
      <c r="R996" s="131"/>
      <c r="S996" s="131"/>
      <c r="T996" s="131"/>
      <c r="U996" s="131"/>
      <c r="V996" s="131"/>
      <c r="W996" s="131"/>
      <c r="X996" s="131"/>
      <c r="Y996" s="131"/>
      <c r="Z996" s="131"/>
      <c r="AA996" s="131"/>
      <c r="AB996" s="131"/>
      <c r="AC996" s="131"/>
      <c r="AD996" s="131"/>
      <c r="AE996" s="131"/>
      <c r="AF996" s="131"/>
      <c r="AG996" s="131"/>
      <c r="AH996" s="131"/>
      <c r="AI996" s="131"/>
      <c r="AJ996" s="131"/>
      <c r="AK996" s="131"/>
      <c r="AL996" s="131"/>
      <c r="AM996" s="131"/>
      <c r="AN996" s="131"/>
    </row>
    <row r="997" ht="11.25" customHeight="1">
      <c r="A997" s="131"/>
      <c r="B997" s="131"/>
      <c r="C997" s="131"/>
      <c r="D997" s="131"/>
      <c r="E997" s="131"/>
      <c r="F997" s="131"/>
      <c r="G997" s="131"/>
      <c r="H997" s="131"/>
      <c r="I997" s="131"/>
      <c r="J997" s="131"/>
      <c r="K997" s="131"/>
      <c r="L997" s="131"/>
      <c r="M997" s="131"/>
      <c r="N997" s="131"/>
      <c r="O997" s="131"/>
      <c r="P997" s="131"/>
      <c r="Q997" s="131"/>
      <c r="R997" s="131"/>
      <c r="S997" s="131"/>
      <c r="T997" s="131"/>
      <c r="U997" s="131"/>
      <c r="V997" s="131"/>
      <c r="W997" s="131"/>
      <c r="X997" s="131"/>
      <c r="Y997" s="131"/>
      <c r="Z997" s="131"/>
      <c r="AA997" s="131"/>
      <c r="AB997" s="131"/>
      <c r="AC997" s="131"/>
      <c r="AD997" s="131"/>
      <c r="AE997" s="131"/>
      <c r="AF997" s="131"/>
      <c r="AG997" s="131"/>
      <c r="AH997" s="131"/>
      <c r="AI997" s="131"/>
      <c r="AJ997" s="131"/>
      <c r="AK997" s="131"/>
      <c r="AL997" s="131"/>
      <c r="AM997" s="131"/>
      <c r="AN997" s="131"/>
    </row>
    <row r="998" ht="11.25" customHeight="1">
      <c r="A998" s="131"/>
      <c r="B998" s="131"/>
      <c r="C998" s="131"/>
      <c r="D998" s="131"/>
      <c r="E998" s="131"/>
      <c r="F998" s="131"/>
      <c r="G998" s="131"/>
      <c r="H998" s="131"/>
      <c r="I998" s="131"/>
      <c r="J998" s="131"/>
      <c r="K998" s="131"/>
      <c r="L998" s="131"/>
      <c r="M998" s="131"/>
      <c r="N998" s="131"/>
      <c r="O998" s="131"/>
      <c r="P998" s="131"/>
      <c r="Q998" s="131"/>
      <c r="R998" s="131"/>
      <c r="S998" s="131"/>
      <c r="T998" s="131"/>
      <c r="U998" s="131"/>
      <c r="V998" s="131"/>
      <c r="W998" s="131"/>
      <c r="X998" s="131"/>
      <c r="Y998" s="131"/>
      <c r="Z998" s="131"/>
      <c r="AA998" s="131"/>
      <c r="AB998" s="131"/>
      <c r="AC998" s="131"/>
      <c r="AD998" s="131"/>
      <c r="AE998" s="131"/>
      <c r="AF998" s="131"/>
      <c r="AG998" s="131"/>
      <c r="AH998" s="131"/>
      <c r="AI998" s="131"/>
      <c r="AJ998" s="131"/>
      <c r="AK998" s="131"/>
      <c r="AL998" s="131"/>
      <c r="AM998" s="131"/>
      <c r="AN998" s="131"/>
    </row>
    <row r="999" ht="11.25" customHeight="1">
      <c r="A999" s="131"/>
      <c r="B999" s="131"/>
      <c r="C999" s="131"/>
      <c r="D999" s="131"/>
      <c r="E999" s="131"/>
      <c r="F999" s="131"/>
      <c r="G999" s="131"/>
      <c r="H999" s="131"/>
      <c r="I999" s="131"/>
      <c r="J999" s="131"/>
      <c r="K999" s="131"/>
      <c r="L999" s="131"/>
      <c r="M999" s="131"/>
      <c r="N999" s="131"/>
      <c r="O999" s="131"/>
      <c r="P999" s="131"/>
      <c r="Q999" s="131"/>
      <c r="R999" s="131"/>
      <c r="S999" s="131"/>
      <c r="T999" s="131"/>
      <c r="U999" s="131"/>
      <c r="V999" s="131"/>
      <c r="W999" s="131"/>
      <c r="X999" s="131"/>
      <c r="Y999" s="131"/>
      <c r="Z999" s="131"/>
      <c r="AA999" s="131"/>
      <c r="AB999" s="131"/>
      <c r="AC999" s="131"/>
      <c r="AD999" s="131"/>
      <c r="AE999" s="131"/>
      <c r="AF999" s="131"/>
      <c r="AG999" s="131"/>
      <c r="AH999" s="131"/>
      <c r="AI999" s="131"/>
      <c r="AJ999" s="131"/>
      <c r="AK999" s="131"/>
      <c r="AL999" s="131"/>
      <c r="AM999" s="131"/>
      <c r="AN999" s="131"/>
    </row>
    <row r="1000" ht="11.25" customHeight="1">
      <c r="A1000" s="131"/>
      <c r="B1000" s="131"/>
      <c r="C1000" s="131"/>
      <c r="D1000" s="131"/>
      <c r="E1000" s="131"/>
      <c r="F1000" s="131"/>
      <c r="G1000" s="131"/>
      <c r="H1000" s="131"/>
      <c r="I1000" s="131"/>
      <c r="J1000" s="131"/>
      <c r="K1000" s="131"/>
      <c r="L1000" s="131"/>
      <c r="M1000" s="131"/>
      <c r="N1000" s="131"/>
      <c r="O1000" s="131"/>
      <c r="P1000" s="131"/>
      <c r="Q1000" s="131"/>
      <c r="R1000" s="131"/>
      <c r="S1000" s="131"/>
      <c r="T1000" s="131"/>
      <c r="U1000" s="131"/>
      <c r="V1000" s="131"/>
      <c r="W1000" s="131"/>
      <c r="X1000" s="131"/>
      <c r="Y1000" s="131"/>
      <c r="Z1000" s="131"/>
      <c r="AA1000" s="131"/>
      <c r="AB1000" s="131"/>
      <c r="AC1000" s="131"/>
      <c r="AD1000" s="131"/>
      <c r="AE1000" s="131"/>
      <c r="AF1000" s="131"/>
      <c r="AG1000" s="131"/>
      <c r="AH1000" s="131"/>
      <c r="AI1000" s="131"/>
      <c r="AJ1000" s="131"/>
      <c r="AK1000" s="131"/>
      <c r="AL1000" s="131"/>
      <c r="AM1000" s="131"/>
      <c r="AN1000" s="131"/>
    </row>
  </sheetData>
  <autoFilter ref="$A$4:$T$71"/>
  <mergeCells count="6">
    <mergeCell ref="A2:T2"/>
    <mergeCell ref="L4:M4"/>
    <mergeCell ref="N4:O4"/>
    <mergeCell ref="P4:Q4"/>
    <mergeCell ref="R4:S4"/>
    <mergeCell ref="B5:K5"/>
  </mergeCells>
  <printOptions/>
  <pageMargins bottom="0.15748031496062992" footer="0.0" header="0.0" left="0.15748031496062992" right="0.15748031496062992" top="0.6299212598425197"/>
  <pageSetup paperSize="9" orientation="landscape"/>
  <headerFooter>
    <oddHeader>&amp;LWydział Statystycznej Informacji Zarządczej Departament Strategii i Funduszy Europejskich Ministerstwo Sprawiedliwości&amp;R&amp;D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8.0"/>
    <col customWidth="1" min="2" max="2" width="10.29"/>
    <col customWidth="1" min="3" max="19" width="10.86"/>
    <col customWidth="1" min="20" max="20" width="15.29"/>
    <col customWidth="1" min="21" max="21" width="8.0"/>
    <col customWidth="1" min="22" max="26" width="8.71"/>
  </cols>
  <sheetData>
    <row r="1" ht="1.5" customHeight="1">
      <c r="A1" s="150"/>
      <c r="B1" s="151"/>
      <c r="C1" s="150"/>
      <c r="D1" s="150"/>
      <c r="E1" s="151"/>
      <c r="F1" s="150"/>
      <c r="G1" s="150"/>
      <c r="H1" s="150"/>
      <c r="I1" s="150"/>
      <c r="J1" s="150"/>
      <c r="K1" s="150"/>
      <c r="L1" s="152"/>
      <c r="M1" s="152"/>
      <c r="N1" s="150"/>
      <c r="O1" s="150"/>
      <c r="P1" s="150"/>
      <c r="Q1" s="151"/>
      <c r="R1" s="150"/>
      <c r="S1" s="150"/>
      <c r="T1" s="151"/>
      <c r="U1" s="153"/>
      <c r="V1" s="154"/>
      <c r="W1" s="154"/>
      <c r="X1" s="154"/>
      <c r="Y1" s="154"/>
      <c r="Z1" s="154"/>
    </row>
    <row r="2" ht="11.25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</row>
    <row r="3" ht="11.25" customHeight="1">
      <c r="A3" s="156" t="s">
        <v>92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8"/>
      <c r="U3" s="155"/>
      <c r="V3" s="155"/>
      <c r="W3" s="155"/>
      <c r="X3" s="155"/>
      <c r="Y3" s="155"/>
      <c r="Z3" s="155"/>
    </row>
    <row r="4" ht="11.25" customHeight="1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ht="61.5" customHeight="1">
      <c r="A5" s="109" t="s">
        <v>1</v>
      </c>
      <c r="B5" s="110" t="s">
        <v>2</v>
      </c>
      <c r="C5" s="111" t="s">
        <v>3</v>
      </c>
      <c r="D5" s="111" t="s">
        <v>4</v>
      </c>
      <c r="E5" s="111" t="s">
        <v>5</v>
      </c>
      <c r="F5" s="110" t="s">
        <v>6</v>
      </c>
      <c r="G5" s="111" t="s">
        <v>7</v>
      </c>
      <c r="H5" s="111" t="s">
        <v>8</v>
      </c>
      <c r="I5" s="111" t="s">
        <v>9</v>
      </c>
      <c r="J5" s="111" t="s">
        <v>10</v>
      </c>
      <c r="K5" s="111" t="s">
        <v>11</v>
      </c>
      <c r="L5" s="112" t="s">
        <v>12</v>
      </c>
      <c r="M5" s="5"/>
      <c r="N5" s="112" t="s">
        <v>13</v>
      </c>
      <c r="O5" s="5"/>
      <c r="P5" s="112" t="s">
        <v>14</v>
      </c>
      <c r="Q5" s="5"/>
      <c r="R5" s="112" t="s">
        <v>15</v>
      </c>
      <c r="S5" s="5"/>
      <c r="T5" s="159" t="s">
        <v>93</v>
      </c>
      <c r="U5" s="155"/>
      <c r="V5" s="160"/>
      <c r="W5" s="160"/>
      <c r="X5" s="160"/>
      <c r="Y5" s="160"/>
      <c r="Z5" s="160"/>
    </row>
    <row r="6" ht="11.25" customHeight="1">
      <c r="A6" s="161"/>
      <c r="B6" s="162" t="s">
        <v>17</v>
      </c>
      <c r="C6" s="163"/>
      <c r="D6" s="163"/>
      <c r="E6" s="163"/>
      <c r="F6" s="163"/>
      <c r="G6" s="163"/>
      <c r="H6" s="163"/>
      <c r="I6" s="163"/>
      <c r="J6" s="163"/>
      <c r="K6" s="164"/>
      <c r="L6" s="165" t="s">
        <v>18</v>
      </c>
      <c r="M6" s="165" t="s">
        <v>19</v>
      </c>
      <c r="N6" s="165" t="s">
        <v>18</v>
      </c>
      <c r="O6" s="165" t="s">
        <v>19</v>
      </c>
      <c r="P6" s="165" t="s">
        <v>18</v>
      </c>
      <c r="Q6" s="165" t="s">
        <v>19</v>
      </c>
      <c r="R6" s="165" t="s">
        <v>18</v>
      </c>
      <c r="S6" s="165" t="s">
        <v>19</v>
      </c>
      <c r="T6" s="165" t="s">
        <v>20</v>
      </c>
      <c r="U6" s="155"/>
      <c r="V6" s="160"/>
      <c r="W6" s="160"/>
      <c r="X6" s="160"/>
      <c r="Y6" s="160"/>
      <c r="Z6" s="160"/>
    </row>
    <row r="7" ht="11.25" customHeight="1">
      <c r="A7" s="166">
        <v>0.0</v>
      </c>
      <c r="B7" s="166">
        <v>1.0</v>
      </c>
      <c r="C7" s="166">
        <v>2.0</v>
      </c>
      <c r="D7" s="166">
        <v>3.0</v>
      </c>
      <c r="E7" s="166">
        <v>4.0</v>
      </c>
      <c r="F7" s="166">
        <v>5.0</v>
      </c>
      <c r="G7" s="166">
        <v>6.0</v>
      </c>
      <c r="H7" s="166">
        <v>7.0</v>
      </c>
      <c r="I7" s="166">
        <v>8.0</v>
      </c>
      <c r="J7" s="166">
        <v>9.0</v>
      </c>
      <c r="K7" s="166">
        <v>10.0</v>
      </c>
      <c r="L7" s="166">
        <v>11.0</v>
      </c>
      <c r="M7" s="166">
        <v>12.0</v>
      </c>
      <c r="N7" s="166">
        <v>13.0</v>
      </c>
      <c r="O7" s="166">
        <v>14.0</v>
      </c>
      <c r="P7" s="166">
        <v>15.0</v>
      </c>
      <c r="Q7" s="166">
        <v>16.0</v>
      </c>
      <c r="R7" s="166">
        <v>17.0</v>
      </c>
      <c r="S7" s="166">
        <v>18.0</v>
      </c>
      <c r="T7" s="166">
        <v>19.0</v>
      </c>
      <c r="U7" s="155"/>
      <c r="V7" s="154"/>
      <c r="W7" s="154"/>
      <c r="X7" s="154"/>
      <c r="Y7" s="154"/>
      <c r="Z7" s="154"/>
    </row>
    <row r="8" ht="11.25" customHeight="1">
      <c r="A8" s="167" t="s">
        <v>21</v>
      </c>
      <c r="B8" s="23">
        <v>6571803.0</v>
      </c>
      <c r="C8" s="23">
        <v>3049684.0</v>
      </c>
      <c r="D8" s="23">
        <v>1958425.0</v>
      </c>
      <c r="E8" s="23">
        <v>1052310.0</v>
      </c>
      <c r="F8" s="23">
        <v>511384.0</v>
      </c>
      <c r="G8" s="23">
        <v>379161.0</v>
      </c>
      <c r="H8" s="23">
        <v>82166.0</v>
      </c>
      <c r="I8" s="23">
        <v>31574.0</v>
      </c>
      <c r="J8" s="23">
        <v>15349.0</v>
      </c>
      <c r="K8" s="23">
        <v>3134.0</v>
      </c>
      <c r="L8" s="23">
        <v>3049684.0</v>
      </c>
      <c r="M8" s="24">
        <f>L8/B8</f>
        <v>0.4640559067</v>
      </c>
      <c r="N8" s="23">
        <v>5008109.0</v>
      </c>
      <c r="O8" s="24">
        <f>N8/B8</f>
        <v>0.7620601226</v>
      </c>
      <c r="P8" s="23">
        <v>6060419.0</v>
      </c>
      <c r="Q8" s="24">
        <f>P8/B8</f>
        <v>0.9221851294</v>
      </c>
      <c r="R8" s="23">
        <v>6521746.0</v>
      </c>
      <c r="S8" s="24">
        <f>R8/B8</f>
        <v>0.9923830644</v>
      </c>
      <c r="T8" s="168">
        <f>((C8*1.5)+(D8*4.5)+(E8*9)+(G8*18)+(H8*30)+(I8*48)+(J8*78)+(K8*96))/B8</f>
        <v>5.350395394</v>
      </c>
      <c r="U8" s="155"/>
      <c r="V8" s="160"/>
      <c r="W8" s="160"/>
      <c r="X8" s="160"/>
      <c r="Y8" s="160"/>
      <c r="Z8" s="160"/>
    </row>
    <row r="9" ht="11.25" customHeight="1">
      <c r="A9" s="169" t="s">
        <v>22</v>
      </c>
      <c r="B9" s="23">
        <v>241826.0</v>
      </c>
      <c r="C9" s="23">
        <v>72809.0</v>
      </c>
      <c r="D9" s="23">
        <v>70011.0</v>
      </c>
      <c r="E9" s="23">
        <v>57908.0</v>
      </c>
      <c r="F9" s="23">
        <v>41098.0</v>
      </c>
      <c r="G9" s="23">
        <v>28494.0</v>
      </c>
      <c r="H9" s="23">
        <v>7264.0</v>
      </c>
      <c r="I9" s="23">
        <v>3865.0</v>
      </c>
      <c r="J9" s="23">
        <v>1175.0</v>
      </c>
      <c r="K9" s="23">
        <v>300.0</v>
      </c>
      <c r="L9" s="23">
        <v>72809.0</v>
      </c>
      <c r="M9" s="24">
        <v>0.30108011545491</v>
      </c>
      <c r="N9" s="23">
        <v>142820.0</v>
      </c>
      <c r="O9" s="24">
        <v>0.59058992829555</v>
      </c>
      <c r="P9" s="23">
        <v>200728.0</v>
      </c>
      <c r="Q9" s="24">
        <v>0.83005135924177</v>
      </c>
      <c r="R9" s="23">
        <v>236486.0</v>
      </c>
      <c r="S9" s="24">
        <v>0.97791800716217</v>
      </c>
      <c r="T9" s="168">
        <v>8.1968729582427</v>
      </c>
      <c r="U9" s="155"/>
      <c r="V9" s="160"/>
      <c r="W9" s="160"/>
      <c r="X9" s="160"/>
      <c r="Y9" s="160"/>
      <c r="Z9" s="160"/>
    </row>
    <row r="10" ht="11.25" customHeight="1">
      <c r="A10" s="170" t="s">
        <v>23</v>
      </c>
      <c r="B10" s="23">
        <v>147267.0</v>
      </c>
      <c r="C10" s="23">
        <v>42830.0</v>
      </c>
      <c r="D10" s="23">
        <v>45776.0</v>
      </c>
      <c r="E10" s="23">
        <v>35862.0</v>
      </c>
      <c r="F10" s="23">
        <v>22799.0</v>
      </c>
      <c r="G10" s="23">
        <v>16434.0</v>
      </c>
      <c r="H10" s="23">
        <v>3845.0</v>
      </c>
      <c r="I10" s="23">
        <v>1818.0</v>
      </c>
      <c r="J10" s="23">
        <v>543.0</v>
      </c>
      <c r="K10" s="23">
        <v>159.0</v>
      </c>
      <c r="L10" s="23">
        <v>42830.0</v>
      </c>
      <c r="M10" s="24">
        <v>0.29083229779924</v>
      </c>
      <c r="N10" s="23">
        <v>88606.0</v>
      </c>
      <c r="O10" s="24">
        <v>0.60166907725424</v>
      </c>
      <c r="P10" s="23">
        <v>124468.0</v>
      </c>
      <c r="Q10" s="24">
        <v>0.84518595476244</v>
      </c>
      <c r="R10" s="23">
        <v>144747.0</v>
      </c>
      <c r="S10" s="24">
        <v>0.98288822343091</v>
      </c>
      <c r="T10" s="168">
        <v>7.80242009411477</v>
      </c>
      <c r="U10" s="155"/>
      <c r="V10" s="160"/>
      <c r="W10" s="160"/>
      <c r="X10" s="160"/>
      <c r="Y10" s="160"/>
      <c r="Z10" s="160"/>
    </row>
    <row r="11" ht="11.25" customHeight="1">
      <c r="A11" s="171" t="s">
        <v>86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124"/>
      <c r="N11" s="26"/>
      <c r="O11" s="124"/>
      <c r="P11" s="26"/>
      <c r="Q11" s="124"/>
      <c r="R11" s="26"/>
      <c r="S11" s="124"/>
      <c r="T11" s="124"/>
      <c r="U11" s="155"/>
      <c r="V11" s="160"/>
      <c r="W11" s="160"/>
      <c r="X11" s="160"/>
      <c r="Y11" s="160"/>
      <c r="Z11" s="160"/>
    </row>
    <row r="12" ht="11.25" customHeight="1">
      <c r="A12" s="171" t="s">
        <v>24</v>
      </c>
      <c r="B12" s="23">
        <v>104694.0</v>
      </c>
      <c r="C12" s="23">
        <v>22199.0</v>
      </c>
      <c r="D12" s="23">
        <v>34430.0</v>
      </c>
      <c r="E12" s="23">
        <v>27597.0</v>
      </c>
      <c r="F12" s="23">
        <v>20468.0</v>
      </c>
      <c r="G12" s="23">
        <v>14483.0</v>
      </c>
      <c r="H12" s="23">
        <v>3592.0</v>
      </c>
      <c r="I12" s="23">
        <v>1730.0</v>
      </c>
      <c r="J12" s="23">
        <v>510.0</v>
      </c>
      <c r="K12" s="23">
        <v>153.0</v>
      </c>
      <c r="L12" s="23">
        <v>22199.0</v>
      </c>
      <c r="M12" s="24">
        <v>0.21203698397234</v>
      </c>
      <c r="N12" s="23">
        <v>56629.0</v>
      </c>
      <c r="O12" s="24">
        <v>0.54090014709534</v>
      </c>
      <c r="P12" s="23">
        <v>84226.0</v>
      </c>
      <c r="Q12" s="24">
        <v>0.80449691481842</v>
      </c>
      <c r="R12" s="23">
        <v>102301.0</v>
      </c>
      <c r="S12" s="24">
        <v>0.97714291172369</v>
      </c>
      <c r="T12" s="168">
        <v>9.00308040575391</v>
      </c>
      <c r="U12" s="155"/>
      <c r="V12" s="160"/>
      <c r="W12" s="160"/>
      <c r="X12" s="160"/>
      <c r="Y12" s="160"/>
      <c r="Z12" s="160"/>
    </row>
    <row r="13" ht="11.25" customHeight="1">
      <c r="A13" s="171" t="s">
        <v>25</v>
      </c>
      <c r="B13" s="23">
        <v>328.0</v>
      </c>
      <c r="C13" s="23">
        <v>46.0</v>
      </c>
      <c r="D13" s="23">
        <v>32.0</v>
      </c>
      <c r="E13" s="23">
        <v>77.0</v>
      </c>
      <c r="F13" s="23">
        <v>173.0</v>
      </c>
      <c r="G13" s="23">
        <v>103.0</v>
      </c>
      <c r="H13" s="23">
        <v>34.0</v>
      </c>
      <c r="I13" s="23">
        <v>23.0</v>
      </c>
      <c r="J13" s="23">
        <v>13.0</v>
      </c>
      <c r="K13" s="23">
        <v>0.0</v>
      </c>
      <c r="L13" s="23">
        <v>46.0</v>
      </c>
      <c r="M13" s="24">
        <v>0.14024390243902</v>
      </c>
      <c r="N13" s="23">
        <v>78.0</v>
      </c>
      <c r="O13" s="24">
        <v>0.23780487804878</v>
      </c>
      <c r="P13" s="23">
        <v>155.0</v>
      </c>
      <c r="Q13" s="24">
        <v>0.47256097560976</v>
      </c>
      <c r="R13" s="23">
        <v>292.0</v>
      </c>
      <c r="S13" s="24">
        <v>0.89024390243902</v>
      </c>
      <c r="T13" s="168">
        <v>17.9817073170732</v>
      </c>
      <c r="U13" s="155"/>
      <c r="V13" s="160"/>
      <c r="W13" s="160"/>
      <c r="X13" s="160"/>
      <c r="Y13" s="160"/>
      <c r="Z13" s="160"/>
    </row>
    <row r="14" ht="11.25" customHeight="1">
      <c r="A14" s="171" t="s">
        <v>71</v>
      </c>
      <c r="B14" s="23">
        <v>16487.0</v>
      </c>
      <c r="C14" s="23">
        <v>4405.0</v>
      </c>
      <c r="D14" s="23">
        <v>5525.0</v>
      </c>
      <c r="E14" s="23">
        <v>5300.0</v>
      </c>
      <c r="F14" s="23">
        <v>1257.0</v>
      </c>
      <c r="G14" s="23">
        <v>1097.0</v>
      </c>
      <c r="H14" s="23">
        <v>115.0</v>
      </c>
      <c r="I14" s="23">
        <v>39.0</v>
      </c>
      <c r="J14" s="23">
        <v>5.0</v>
      </c>
      <c r="K14" s="23">
        <v>1.0</v>
      </c>
      <c r="L14" s="23">
        <v>4405.0</v>
      </c>
      <c r="M14" s="24">
        <v>0.26718020258385</v>
      </c>
      <c r="N14" s="23">
        <v>9930.0</v>
      </c>
      <c r="O14" s="24">
        <v>0.6022927154728</v>
      </c>
      <c r="P14" s="23">
        <v>15230.0</v>
      </c>
      <c r="Q14" s="24">
        <v>0.92375811245224</v>
      </c>
      <c r="R14" s="23">
        <v>16442.0</v>
      </c>
      <c r="S14" s="24">
        <v>0.9972705768181</v>
      </c>
      <c r="T14" s="168">
        <v>6.35191362891975</v>
      </c>
      <c r="U14" s="155"/>
      <c r="V14" s="160"/>
      <c r="W14" s="160"/>
      <c r="X14" s="160"/>
      <c r="Y14" s="160"/>
      <c r="Z14" s="160"/>
    </row>
    <row r="15" ht="11.25" customHeight="1">
      <c r="A15" s="171" t="s">
        <v>27</v>
      </c>
      <c r="B15" s="23">
        <v>14637.0</v>
      </c>
      <c r="C15" s="23">
        <v>8018.0</v>
      </c>
      <c r="D15" s="23">
        <v>4161.0</v>
      </c>
      <c r="E15" s="23">
        <v>1961.0</v>
      </c>
      <c r="F15" s="23">
        <v>497.0</v>
      </c>
      <c r="G15" s="23">
        <v>417.0</v>
      </c>
      <c r="H15" s="23">
        <v>58.0</v>
      </c>
      <c r="I15" s="23">
        <v>14.0</v>
      </c>
      <c r="J15" s="23">
        <v>4.0</v>
      </c>
      <c r="K15" s="23">
        <v>4.0</v>
      </c>
      <c r="L15" s="23">
        <v>8018.0</v>
      </c>
      <c r="M15" s="24">
        <v>0.54778984764638</v>
      </c>
      <c r="N15" s="23">
        <v>12179.0</v>
      </c>
      <c r="O15" s="24">
        <v>0.83206941313111</v>
      </c>
      <c r="P15" s="23">
        <v>14140.0</v>
      </c>
      <c r="Q15" s="24">
        <v>0.96604495456719</v>
      </c>
      <c r="R15" s="23">
        <v>14615.0</v>
      </c>
      <c r="S15" s="24">
        <v>0.99849695975951</v>
      </c>
      <c r="T15" s="168">
        <v>4.03187128509941</v>
      </c>
      <c r="U15" s="155"/>
      <c r="V15" s="160"/>
      <c r="W15" s="160"/>
      <c r="X15" s="160"/>
      <c r="Y15" s="160"/>
      <c r="Z15" s="160"/>
    </row>
    <row r="16" ht="11.25" customHeight="1">
      <c r="A16" s="171" t="s">
        <v>28</v>
      </c>
      <c r="B16" s="23">
        <v>11121.0</v>
      </c>
      <c r="C16" s="23">
        <v>8162.0</v>
      </c>
      <c r="D16" s="23">
        <v>1628.0</v>
      </c>
      <c r="E16" s="23">
        <v>927.0</v>
      </c>
      <c r="F16" s="23">
        <v>404.0</v>
      </c>
      <c r="G16" s="23">
        <v>334.0</v>
      </c>
      <c r="H16" s="23">
        <v>46.0</v>
      </c>
      <c r="I16" s="23">
        <v>12.0</v>
      </c>
      <c r="J16" s="23">
        <v>11.0</v>
      </c>
      <c r="K16" s="23">
        <v>1.0</v>
      </c>
      <c r="L16" s="23">
        <v>8162.0</v>
      </c>
      <c r="M16" s="24">
        <v>0.73392680514342</v>
      </c>
      <c r="N16" s="23">
        <v>9790.0</v>
      </c>
      <c r="O16" s="24">
        <v>0.88031651829871</v>
      </c>
      <c r="P16" s="23">
        <v>10717.0</v>
      </c>
      <c r="Q16" s="24">
        <v>0.96367233162485</v>
      </c>
      <c r="R16" s="23">
        <v>11097.0</v>
      </c>
      <c r="S16" s="24">
        <v>0.99784192069059</v>
      </c>
      <c r="T16" s="168">
        <v>3.31211222012409</v>
      </c>
      <c r="U16" s="155"/>
      <c r="V16" s="160"/>
      <c r="W16" s="160"/>
      <c r="X16" s="160"/>
      <c r="Y16" s="160"/>
      <c r="Z16" s="160"/>
    </row>
    <row r="17" ht="11.25" customHeight="1">
      <c r="A17" s="170" t="s">
        <v>29</v>
      </c>
      <c r="B17" s="23">
        <v>5852.0</v>
      </c>
      <c r="C17" s="23">
        <v>2177.0</v>
      </c>
      <c r="D17" s="23">
        <v>1912.0</v>
      </c>
      <c r="E17" s="23">
        <v>1116.0</v>
      </c>
      <c r="F17" s="23">
        <v>647.0</v>
      </c>
      <c r="G17" s="23">
        <v>391.0</v>
      </c>
      <c r="H17" s="23">
        <v>64.0</v>
      </c>
      <c r="I17" s="23">
        <v>65.0</v>
      </c>
      <c r="J17" s="23">
        <v>72.0</v>
      </c>
      <c r="K17" s="23">
        <v>55.0</v>
      </c>
      <c r="L17" s="23">
        <v>2177.0</v>
      </c>
      <c r="M17" s="24">
        <v>0.37200956937799</v>
      </c>
      <c r="N17" s="23">
        <v>4089.0</v>
      </c>
      <c r="O17" s="24">
        <v>0.69873547505126</v>
      </c>
      <c r="P17" s="23">
        <v>5205.0</v>
      </c>
      <c r="Q17" s="24">
        <v>0.88943950786056</v>
      </c>
      <c r="R17" s="23">
        <v>5660.0</v>
      </c>
      <c r="S17" s="24">
        <v>0.96719070403281</v>
      </c>
      <c r="T17" s="168">
        <v>7.67045454545455</v>
      </c>
      <c r="U17" s="155"/>
      <c r="V17" s="160"/>
      <c r="W17" s="160"/>
      <c r="X17" s="160"/>
      <c r="Y17" s="160"/>
      <c r="Z17" s="160"/>
    </row>
    <row r="18" ht="11.25" customHeight="1">
      <c r="A18" s="171" t="s">
        <v>86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124"/>
      <c r="N18" s="26"/>
      <c r="O18" s="124"/>
      <c r="P18" s="26"/>
      <c r="Q18" s="124"/>
      <c r="R18" s="26"/>
      <c r="S18" s="124"/>
      <c r="T18" s="124"/>
      <c r="U18" s="155"/>
      <c r="V18" s="160"/>
      <c r="W18" s="160"/>
      <c r="X18" s="160"/>
      <c r="Y18" s="160"/>
      <c r="Z18" s="160"/>
    </row>
    <row r="19" ht="11.25" customHeight="1">
      <c r="A19" s="171" t="s">
        <v>30</v>
      </c>
      <c r="B19" s="23">
        <v>5852.0</v>
      </c>
      <c r="C19" s="23">
        <v>2177.0</v>
      </c>
      <c r="D19" s="23">
        <v>1912.0</v>
      </c>
      <c r="E19" s="23">
        <v>1116.0</v>
      </c>
      <c r="F19" s="23">
        <v>647.0</v>
      </c>
      <c r="G19" s="23">
        <v>391.0</v>
      </c>
      <c r="H19" s="23">
        <v>64.0</v>
      </c>
      <c r="I19" s="23">
        <v>65.0</v>
      </c>
      <c r="J19" s="23">
        <v>72.0</v>
      </c>
      <c r="K19" s="23">
        <v>55.0</v>
      </c>
      <c r="L19" s="23">
        <v>2177.0</v>
      </c>
      <c r="M19" s="24">
        <v>0.37200956937799</v>
      </c>
      <c r="N19" s="23">
        <v>4089.0</v>
      </c>
      <c r="O19" s="24">
        <v>0.69873547505126</v>
      </c>
      <c r="P19" s="23">
        <v>5205.0</v>
      </c>
      <c r="Q19" s="24">
        <v>0.88943950786056</v>
      </c>
      <c r="R19" s="23">
        <v>5660.0</v>
      </c>
      <c r="S19" s="24">
        <v>0.96719070403281</v>
      </c>
      <c r="T19" s="168">
        <v>7.67045454545455</v>
      </c>
      <c r="U19" s="155"/>
      <c r="V19" s="160"/>
      <c r="W19" s="160"/>
      <c r="X19" s="160"/>
      <c r="Y19" s="160"/>
      <c r="Z19" s="160"/>
    </row>
    <row r="20" ht="11.25" customHeight="1">
      <c r="A20" s="170" t="s">
        <v>72</v>
      </c>
      <c r="B20" s="23">
        <v>65256.0</v>
      </c>
      <c r="C20" s="23">
        <v>18565.0</v>
      </c>
      <c r="D20" s="23">
        <v>17105.0</v>
      </c>
      <c r="E20" s="23">
        <v>16567.0</v>
      </c>
      <c r="F20" s="23">
        <v>13019.0</v>
      </c>
      <c r="G20" s="23">
        <v>8993.0</v>
      </c>
      <c r="H20" s="23">
        <v>2408.0</v>
      </c>
      <c r="I20" s="23">
        <v>1260.0</v>
      </c>
      <c r="J20" s="23">
        <v>294.0</v>
      </c>
      <c r="K20" s="23">
        <v>64.0</v>
      </c>
      <c r="L20" s="23">
        <v>18565.0</v>
      </c>
      <c r="M20" s="24">
        <v>0.28449491234522</v>
      </c>
      <c r="N20" s="23">
        <v>35670.0</v>
      </c>
      <c r="O20" s="24">
        <v>0.54661640308937</v>
      </c>
      <c r="P20" s="23">
        <v>52237.0</v>
      </c>
      <c r="Q20" s="24">
        <v>0.80049344121613</v>
      </c>
      <c r="R20" s="23">
        <v>63638.0</v>
      </c>
      <c r="S20" s="24">
        <v>0.97520534510237</v>
      </c>
      <c r="T20" s="168">
        <v>8.85118609783008</v>
      </c>
      <c r="U20" s="155"/>
      <c r="V20" s="160"/>
      <c r="W20" s="160"/>
      <c r="X20" s="160"/>
      <c r="Y20" s="160"/>
      <c r="Z20" s="160"/>
    </row>
    <row r="21" ht="11.25" customHeight="1">
      <c r="A21" s="171" t="s">
        <v>86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124"/>
      <c r="N21" s="26"/>
      <c r="O21" s="124"/>
      <c r="P21" s="26"/>
      <c r="Q21" s="124"/>
      <c r="R21" s="26"/>
      <c r="S21" s="124"/>
      <c r="T21" s="124"/>
      <c r="U21" s="155"/>
      <c r="V21" s="160"/>
      <c r="W21" s="160"/>
      <c r="X21" s="160"/>
      <c r="Y21" s="160"/>
      <c r="Z21" s="160"/>
    </row>
    <row r="22" ht="11.25" customHeight="1">
      <c r="A22" s="171" t="s">
        <v>32</v>
      </c>
      <c r="B22" s="23">
        <v>64092.0</v>
      </c>
      <c r="C22" s="23">
        <v>18012.0</v>
      </c>
      <c r="D22" s="23">
        <v>16934.0</v>
      </c>
      <c r="E22" s="23">
        <v>16425.0</v>
      </c>
      <c r="F22" s="23">
        <v>12721.0</v>
      </c>
      <c r="G22" s="23">
        <v>8889.0</v>
      </c>
      <c r="H22" s="23">
        <v>2344.0</v>
      </c>
      <c r="I22" s="23">
        <v>1176.0</v>
      </c>
      <c r="J22" s="23">
        <v>257.0</v>
      </c>
      <c r="K22" s="23">
        <v>55.0</v>
      </c>
      <c r="L22" s="23">
        <v>18012.0</v>
      </c>
      <c r="M22" s="24">
        <v>0.28103351432316</v>
      </c>
      <c r="N22" s="23">
        <v>34946.0</v>
      </c>
      <c r="O22" s="24">
        <v>0.54524745678088</v>
      </c>
      <c r="P22" s="23">
        <v>51371.0</v>
      </c>
      <c r="Q22" s="24">
        <v>0.80151969044499</v>
      </c>
      <c r="R22" s="23">
        <v>62604.0</v>
      </c>
      <c r="S22" s="24">
        <v>0.97678337390002</v>
      </c>
      <c r="T22" s="168">
        <v>8.78646320913687</v>
      </c>
      <c r="U22" s="155"/>
      <c r="V22" s="160"/>
      <c r="W22" s="160"/>
      <c r="X22" s="160"/>
      <c r="Y22" s="160"/>
      <c r="Z22" s="160"/>
    </row>
    <row r="23" ht="11.25" customHeight="1">
      <c r="A23" s="171" t="s">
        <v>33</v>
      </c>
      <c r="B23" s="23">
        <v>1164.0</v>
      </c>
      <c r="C23" s="23">
        <v>553.0</v>
      </c>
      <c r="D23" s="23">
        <v>171.0</v>
      </c>
      <c r="E23" s="23">
        <v>142.0</v>
      </c>
      <c r="F23" s="23">
        <v>298.0</v>
      </c>
      <c r="G23" s="23">
        <v>104.0</v>
      </c>
      <c r="H23" s="23">
        <v>64.0</v>
      </c>
      <c r="I23" s="23">
        <v>84.0</v>
      </c>
      <c r="J23" s="23">
        <v>37.0</v>
      </c>
      <c r="K23" s="23">
        <v>9.0</v>
      </c>
      <c r="L23" s="23">
        <v>553.0</v>
      </c>
      <c r="M23" s="24">
        <v>0.47508591065292</v>
      </c>
      <c r="N23" s="23">
        <v>724.0</v>
      </c>
      <c r="O23" s="24">
        <v>0.62199312714777</v>
      </c>
      <c r="P23" s="23">
        <v>866.0</v>
      </c>
      <c r="Q23" s="24">
        <v>0.74398625429553</v>
      </c>
      <c r="R23" s="23">
        <v>1034.0</v>
      </c>
      <c r="S23" s="24">
        <v>0.88831615120275</v>
      </c>
      <c r="T23" s="168">
        <v>12.4149484536083</v>
      </c>
      <c r="U23" s="155"/>
      <c r="V23" s="160"/>
      <c r="W23" s="160"/>
      <c r="X23" s="160"/>
      <c r="Y23" s="160"/>
      <c r="Z23" s="160"/>
    </row>
    <row r="24" ht="11.25" customHeight="1">
      <c r="A24" s="170" t="s">
        <v>35</v>
      </c>
      <c r="B24" s="23">
        <v>23451.0</v>
      </c>
      <c r="C24" s="23">
        <v>9237.0</v>
      </c>
      <c r="D24" s="23">
        <v>5218.0</v>
      </c>
      <c r="E24" s="23">
        <v>4363.0</v>
      </c>
      <c r="F24" s="23">
        <v>4633.0</v>
      </c>
      <c r="G24" s="23">
        <v>2676.0</v>
      </c>
      <c r="H24" s="23">
        <v>947.0</v>
      </c>
      <c r="I24" s="23">
        <v>722.0</v>
      </c>
      <c r="J24" s="23">
        <v>266.0</v>
      </c>
      <c r="K24" s="23">
        <v>22.0</v>
      </c>
      <c r="L24" s="23">
        <v>9237.0</v>
      </c>
      <c r="M24" s="24">
        <v>0.39388512216963</v>
      </c>
      <c r="N24" s="23">
        <v>14455.0</v>
      </c>
      <c r="O24" s="24">
        <v>0.61639162509061</v>
      </c>
      <c r="P24" s="23">
        <v>18818.0</v>
      </c>
      <c r="Q24" s="24">
        <v>0.80243912839538</v>
      </c>
      <c r="R24" s="23">
        <v>22441.0</v>
      </c>
      <c r="S24" s="24">
        <v>0.95693147413756</v>
      </c>
      <c r="T24" s="168">
        <v>8.98458487910963</v>
      </c>
      <c r="U24" s="155"/>
      <c r="V24" s="160"/>
      <c r="W24" s="160"/>
      <c r="X24" s="160"/>
      <c r="Y24" s="160"/>
      <c r="Z24" s="160"/>
    </row>
    <row r="25" ht="11.25" customHeight="1">
      <c r="A25" s="171" t="s">
        <v>86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124"/>
      <c r="N25" s="26"/>
      <c r="O25" s="124"/>
      <c r="P25" s="26"/>
      <c r="Q25" s="124"/>
      <c r="R25" s="26"/>
      <c r="S25" s="124"/>
      <c r="T25" s="124"/>
      <c r="U25" s="155"/>
      <c r="V25" s="160"/>
      <c r="W25" s="160"/>
      <c r="X25" s="160"/>
      <c r="Y25" s="160"/>
      <c r="Z25" s="160"/>
    </row>
    <row r="26" ht="11.25" customHeight="1">
      <c r="A26" s="171" t="s">
        <v>36</v>
      </c>
      <c r="B26" s="23">
        <v>9760.0</v>
      </c>
      <c r="C26" s="23">
        <v>838.0</v>
      </c>
      <c r="D26" s="23">
        <v>1886.0</v>
      </c>
      <c r="E26" s="23">
        <v>2942.0</v>
      </c>
      <c r="F26" s="23">
        <v>4094.0</v>
      </c>
      <c r="G26" s="23">
        <v>2292.0</v>
      </c>
      <c r="H26" s="23">
        <v>875.0</v>
      </c>
      <c r="I26" s="23">
        <v>670.0</v>
      </c>
      <c r="J26" s="23">
        <v>235.0</v>
      </c>
      <c r="K26" s="23">
        <v>22.0</v>
      </c>
      <c r="L26" s="23">
        <v>838.0</v>
      </c>
      <c r="M26" s="24">
        <v>0.0858606557377</v>
      </c>
      <c r="N26" s="23">
        <v>2724.0</v>
      </c>
      <c r="O26" s="24">
        <v>0.27909836065574</v>
      </c>
      <c r="P26" s="23">
        <v>5666.0</v>
      </c>
      <c r="Q26" s="24">
        <v>0.58053278688525</v>
      </c>
      <c r="R26" s="23">
        <v>8833.0</v>
      </c>
      <c r="S26" s="24">
        <v>0.90502049180328</v>
      </c>
      <c r="T26" s="168">
        <v>16.0174180327869</v>
      </c>
      <c r="U26" s="155"/>
      <c r="V26" s="160"/>
      <c r="W26" s="160"/>
      <c r="X26" s="160"/>
      <c r="Y26" s="160"/>
      <c r="Z26" s="160"/>
    </row>
    <row r="27" ht="11.25" customHeight="1">
      <c r="A27" s="171" t="s">
        <v>37</v>
      </c>
      <c r="B27" s="23">
        <v>13.0</v>
      </c>
      <c r="C27" s="23">
        <v>12.0</v>
      </c>
      <c r="D27" s="23">
        <v>0.0</v>
      </c>
      <c r="E27" s="23">
        <v>1.0</v>
      </c>
      <c r="F27" s="23">
        <v>0.0</v>
      </c>
      <c r="G27" s="23">
        <v>0.0</v>
      </c>
      <c r="H27" s="23">
        <v>0.0</v>
      </c>
      <c r="I27" s="23">
        <v>0.0</v>
      </c>
      <c r="J27" s="23">
        <v>0.0</v>
      </c>
      <c r="K27" s="23">
        <v>0.0</v>
      </c>
      <c r="L27" s="23">
        <v>12.0</v>
      </c>
      <c r="M27" s="123">
        <v>0.92307692307692</v>
      </c>
      <c r="N27" s="23">
        <v>12.0</v>
      </c>
      <c r="O27" s="24">
        <v>0.92307692307692</v>
      </c>
      <c r="P27" s="23">
        <v>13.0</v>
      </c>
      <c r="Q27" s="24">
        <v>1.0</v>
      </c>
      <c r="R27" s="23">
        <v>13.0</v>
      </c>
      <c r="S27" s="24">
        <v>1.0</v>
      </c>
      <c r="T27" s="168">
        <v>2.07692307692308</v>
      </c>
      <c r="U27" s="155"/>
      <c r="V27" s="160"/>
      <c r="W27" s="160"/>
      <c r="X27" s="160"/>
      <c r="Y27" s="160"/>
      <c r="Z27" s="160"/>
    </row>
    <row r="28" ht="11.25" customHeight="1">
      <c r="A28" s="171" t="s">
        <v>38</v>
      </c>
      <c r="B28" s="23">
        <v>13678.0</v>
      </c>
      <c r="C28" s="23">
        <v>8387.0</v>
      </c>
      <c r="D28" s="23">
        <v>3332.0</v>
      </c>
      <c r="E28" s="23">
        <v>1420.0</v>
      </c>
      <c r="F28" s="23">
        <v>539.0</v>
      </c>
      <c r="G28" s="23">
        <v>384.0</v>
      </c>
      <c r="H28" s="23">
        <v>72.0</v>
      </c>
      <c r="I28" s="23">
        <v>52.0</v>
      </c>
      <c r="J28" s="23">
        <v>31.0</v>
      </c>
      <c r="K28" s="23">
        <v>0.0</v>
      </c>
      <c r="L28" s="23">
        <v>8387.0</v>
      </c>
      <c r="M28" s="24">
        <v>0.61317444070771</v>
      </c>
      <c r="N28" s="23">
        <v>11719.0</v>
      </c>
      <c r="O28" s="24">
        <v>0.85677730662378</v>
      </c>
      <c r="P28" s="23">
        <v>13139.0</v>
      </c>
      <c r="Q28" s="24">
        <v>0.96059365404299</v>
      </c>
      <c r="R28" s="23">
        <v>13595.0</v>
      </c>
      <c r="S28" s="24">
        <v>0.99393186138324</v>
      </c>
      <c r="T28" s="168">
        <v>3.97283959643223</v>
      </c>
      <c r="U28" s="155"/>
      <c r="V28" s="160"/>
      <c r="W28" s="160"/>
      <c r="X28" s="160"/>
      <c r="Y28" s="160"/>
      <c r="Z28" s="160"/>
    </row>
    <row r="29" ht="11.25" customHeight="1">
      <c r="A29" s="169" t="s">
        <v>39</v>
      </c>
      <c r="B29" s="23">
        <v>6329977.0</v>
      </c>
      <c r="C29" s="23">
        <v>2976875.0</v>
      </c>
      <c r="D29" s="23">
        <v>1888414.0</v>
      </c>
      <c r="E29" s="23">
        <v>994402.0</v>
      </c>
      <c r="F29" s="23">
        <v>470286.0</v>
      </c>
      <c r="G29" s="23">
        <v>350667.0</v>
      </c>
      <c r="H29" s="23">
        <v>74902.0</v>
      </c>
      <c r="I29" s="23">
        <v>27709.0</v>
      </c>
      <c r="J29" s="23">
        <v>14174.0</v>
      </c>
      <c r="K29" s="23">
        <v>2834.0</v>
      </c>
      <c r="L29" s="23">
        <v>2976875.0</v>
      </c>
      <c r="M29" s="24">
        <f t="shared" ref="M29:M30" si="1">L29/B29</f>
        <v>0.4702821195</v>
      </c>
      <c r="N29" s="23">
        <v>4865289.0</v>
      </c>
      <c r="O29" s="24">
        <f t="shared" ref="O29:O30" si="2">N29/B29</f>
        <v>0.7686108496</v>
      </c>
      <c r="P29" s="23">
        <v>5859691.0</v>
      </c>
      <c r="Q29" s="24">
        <f t="shared" ref="Q29:Q30" si="3">P29/B29</f>
        <v>0.9257049433</v>
      </c>
      <c r="R29" s="23">
        <v>6285260.0</v>
      </c>
      <c r="S29" s="24">
        <f t="shared" ref="S29:S30" si="4">R29/B29</f>
        <v>0.9929356773</v>
      </c>
      <c r="T29" s="168">
        <f t="shared" ref="T29:T30" si="5">((C29*1.5)+(D29*4.5)+(E29*9)+(G29*18)+(H29*30)+(I29*48)+(J29*78)+(K29*96))/B29</f>
        <v>5.241650562</v>
      </c>
      <c r="U29" s="155"/>
      <c r="V29" s="160"/>
      <c r="W29" s="160"/>
      <c r="X29" s="160"/>
      <c r="Y29" s="160"/>
      <c r="Z29" s="160"/>
    </row>
    <row r="30" ht="11.25" customHeight="1">
      <c r="A30" s="170" t="s">
        <v>23</v>
      </c>
      <c r="B30" s="23">
        <v>4263074.0</v>
      </c>
      <c r="C30" s="23">
        <v>1856503.0</v>
      </c>
      <c r="D30" s="23">
        <v>1356642.0</v>
      </c>
      <c r="E30" s="23">
        <v>728115.0</v>
      </c>
      <c r="F30" s="23">
        <v>321814.0</v>
      </c>
      <c r="G30" s="23">
        <v>238959.0</v>
      </c>
      <c r="H30" s="23">
        <v>51515.0</v>
      </c>
      <c r="I30" s="23">
        <v>17554.0</v>
      </c>
      <c r="J30" s="23">
        <v>11534.0</v>
      </c>
      <c r="K30" s="23">
        <v>2252.0</v>
      </c>
      <c r="L30" s="23">
        <v>1856503.0</v>
      </c>
      <c r="M30" s="24">
        <f t="shared" si="1"/>
        <v>0.4354845823</v>
      </c>
      <c r="N30" s="23">
        <v>3213145.0</v>
      </c>
      <c r="O30" s="24">
        <f t="shared" si="2"/>
        <v>0.7537155114</v>
      </c>
      <c r="P30" s="23">
        <v>3941260.0</v>
      </c>
      <c r="Q30" s="24">
        <f t="shared" si="3"/>
        <v>0.9245112799</v>
      </c>
      <c r="R30" s="23">
        <v>4231734.0</v>
      </c>
      <c r="S30" s="24">
        <f t="shared" si="4"/>
        <v>0.9926484973</v>
      </c>
      <c r="T30" s="168">
        <f t="shared" si="5"/>
        <v>5.453301186</v>
      </c>
      <c r="U30" s="155"/>
      <c r="V30" s="160"/>
      <c r="W30" s="160"/>
      <c r="X30" s="160"/>
      <c r="Y30" s="160"/>
      <c r="Z30" s="160"/>
    </row>
    <row r="31" ht="11.25" customHeight="1">
      <c r="A31" s="171" t="s">
        <v>86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124"/>
      <c r="N31" s="26"/>
      <c r="O31" s="124"/>
      <c r="P31" s="26"/>
      <c r="Q31" s="124"/>
      <c r="R31" s="26"/>
      <c r="S31" s="124"/>
      <c r="T31" s="124"/>
      <c r="U31" s="155"/>
      <c r="V31" s="160"/>
      <c r="W31" s="160"/>
      <c r="X31" s="160"/>
      <c r="Y31" s="160"/>
      <c r="Z31" s="160"/>
    </row>
    <row r="32" ht="11.25" customHeight="1">
      <c r="A32" s="171" t="s">
        <v>24</v>
      </c>
      <c r="B32" s="23">
        <v>557173.0</v>
      </c>
      <c r="C32" s="23">
        <v>41327.0</v>
      </c>
      <c r="D32" s="23">
        <v>152217.0</v>
      </c>
      <c r="E32" s="23">
        <v>204385.0</v>
      </c>
      <c r="F32" s="23">
        <v>159244.0</v>
      </c>
      <c r="G32" s="23">
        <v>116236.0</v>
      </c>
      <c r="H32" s="23">
        <v>26902.0</v>
      </c>
      <c r="I32" s="23">
        <v>9408.0</v>
      </c>
      <c r="J32" s="23">
        <v>5417.0</v>
      </c>
      <c r="K32" s="23">
        <v>1281.0</v>
      </c>
      <c r="L32" s="23">
        <v>41327.0</v>
      </c>
      <c r="M32" s="24">
        <v>0.07417265373591</v>
      </c>
      <c r="N32" s="23">
        <v>193544.0</v>
      </c>
      <c r="O32" s="24">
        <v>0.34736787317404</v>
      </c>
      <c r="P32" s="23">
        <v>397929.0</v>
      </c>
      <c r="Q32" s="24">
        <v>0.71419289879445</v>
      </c>
      <c r="R32" s="23">
        <v>541067.0</v>
      </c>
      <c r="S32" s="24">
        <v>0.9710933587952</v>
      </c>
      <c r="T32" s="168">
        <v>11.6352120436561</v>
      </c>
      <c r="U32" s="155"/>
      <c r="V32" s="160"/>
      <c r="W32" s="160"/>
      <c r="X32" s="160"/>
      <c r="Y32" s="160"/>
      <c r="Z32" s="160"/>
    </row>
    <row r="33" ht="11.25" customHeight="1">
      <c r="A33" s="171" t="s">
        <v>25</v>
      </c>
      <c r="B33" s="23">
        <v>90.0</v>
      </c>
      <c r="C33" s="23">
        <v>6.0</v>
      </c>
      <c r="D33" s="23">
        <v>8.0</v>
      </c>
      <c r="E33" s="23">
        <v>10.0</v>
      </c>
      <c r="F33" s="23">
        <v>66.0</v>
      </c>
      <c r="G33" s="23">
        <v>29.0</v>
      </c>
      <c r="H33" s="23">
        <v>16.0</v>
      </c>
      <c r="I33" s="23">
        <v>17.0</v>
      </c>
      <c r="J33" s="26">
        <v>4.0</v>
      </c>
      <c r="K33" s="26">
        <v>0.0</v>
      </c>
      <c r="L33" s="23">
        <v>6.0</v>
      </c>
      <c r="M33" s="24">
        <v>0.06666666666667</v>
      </c>
      <c r="N33" s="23">
        <v>14.0</v>
      </c>
      <c r="O33" s="24">
        <v>0.15555555555556</v>
      </c>
      <c r="P33" s="23">
        <v>24.0</v>
      </c>
      <c r="Q33" s="24">
        <v>0.26666666666667</v>
      </c>
      <c r="R33" s="23">
        <v>69.0</v>
      </c>
      <c r="S33" s="24">
        <v>0.76666666666667</v>
      </c>
      <c r="T33" s="168">
        <v>25.1666666666667</v>
      </c>
      <c r="U33" s="155"/>
      <c r="V33" s="160"/>
      <c r="W33" s="160"/>
      <c r="X33" s="160"/>
      <c r="Y33" s="160"/>
      <c r="Z33" s="160"/>
    </row>
    <row r="34" ht="11.25" customHeight="1">
      <c r="A34" s="171" t="s">
        <v>41</v>
      </c>
      <c r="B34" s="23">
        <v>213178.0</v>
      </c>
      <c r="C34" s="23">
        <v>72843.0</v>
      </c>
      <c r="D34" s="23">
        <v>62356.0</v>
      </c>
      <c r="E34" s="23">
        <v>39588.0</v>
      </c>
      <c r="F34" s="23">
        <v>38391.0</v>
      </c>
      <c r="G34" s="23">
        <v>22263.0</v>
      </c>
      <c r="H34" s="23">
        <v>8202.0</v>
      </c>
      <c r="I34" s="23">
        <v>5507.0</v>
      </c>
      <c r="J34" s="23">
        <v>1864.0</v>
      </c>
      <c r="K34" s="23">
        <v>555.0</v>
      </c>
      <c r="L34" s="23">
        <v>72843.0</v>
      </c>
      <c r="M34" s="24">
        <v>0.34170036307687</v>
      </c>
      <c r="N34" s="23">
        <v>135199.0</v>
      </c>
      <c r="O34" s="24">
        <v>0.63420709454071</v>
      </c>
      <c r="P34" s="23">
        <v>174787.0</v>
      </c>
      <c r="Q34" s="24">
        <v>0.81991106024074</v>
      </c>
      <c r="R34" s="23">
        <v>205252.0</v>
      </c>
      <c r="S34" s="24">
        <v>0.96281980316918</v>
      </c>
      <c r="T34" s="168">
        <v>8.70615401214009</v>
      </c>
      <c r="U34" s="155"/>
      <c r="V34" s="160"/>
      <c r="W34" s="160"/>
      <c r="X34" s="160"/>
      <c r="Y34" s="160"/>
      <c r="Z34" s="160"/>
    </row>
    <row r="35" ht="11.25" customHeight="1">
      <c r="A35" s="171" t="s">
        <v>27</v>
      </c>
      <c r="B35" s="23">
        <v>945700.0</v>
      </c>
      <c r="C35" s="23">
        <v>390443.0</v>
      </c>
      <c r="D35" s="23">
        <v>299314.0</v>
      </c>
      <c r="E35" s="23">
        <v>181133.0</v>
      </c>
      <c r="F35" s="23">
        <v>74810.0</v>
      </c>
      <c r="G35" s="23">
        <v>59198.0</v>
      </c>
      <c r="H35" s="23">
        <v>14045.0</v>
      </c>
      <c r="I35" s="23">
        <v>1006.0</v>
      </c>
      <c r="J35" s="23">
        <v>299.0</v>
      </c>
      <c r="K35" s="23">
        <v>262.0</v>
      </c>
      <c r="L35" s="23">
        <v>390443.0</v>
      </c>
      <c r="M35" s="24">
        <v>0.41286137252829</v>
      </c>
      <c r="N35" s="23">
        <v>689757.0</v>
      </c>
      <c r="O35" s="24">
        <v>0.7293613196574</v>
      </c>
      <c r="P35" s="23">
        <v>870890.0</v>
      </c>
      <c r="Q35" s="24">
        <v>0.92089457544676</v>
      </c>
      <c r="R35" s="23">
        <v>944133.0</v>
      </c>
      <c r="S35" s="24">
        <v>0.9983430263297</v>
      </c>
      <c r="T35" s="168">
        <v>5.44194829227028</v>
      </c>
      <c r="U35" s="155"/>
      <c r="V35" s="160"/>
      <c r="W35" s="160"/>
      <c r="X35" s="160"/>
      <c r="Y35" s="160"/>
      <c r="Z35" s="160"/>
    </row>
    <row r="36" ht="11.25" customHeight="1">
      <c r="A36" s="171" t="s">
        <v>87</v>
      </c>
      <c r="B36" s="23">
        <v>2546933.0</v>
      </c>
      <c r="C36" s="23">
        <v>1351884.0</v>
      </c>
      <c r="D36" s="23">
        <v>842747.0</v>
      </c>
      <c r="E36" s="23">
        <v>302999.0</v>
      </c>
      <c r="F36" s="23">
        <v>49303.0</v>
      </c>
      <c r="G36" s="23">
        <v>41233.0</v>
      </c>
      <c r="H36" s="23">
        <v>2350.0</v>
      </c>
      <c r="I36" s="23">
        <v>1616.0</v>
      </c>
      <c r="J36" s="23">
        <v>3950.0</v>
      </c>
      <c r="K36" s="23">
        <v>154.0</v>
      </c>
      <c r="L36" s="23">
        <v>1351884.0</v>
      </c>
      <c r="M36" s="24">
        <v>0.53078899209363</v>
      </c>
      <c r="N36" s="23">
        <v>2194631.0</v>
      </c>
      <c r="O36" s="24">
        <v>0.86167598440948</v>
      </c>
      <c r="P36" s="23">
        <v>2497630.0</v>
      </c>
      <c r="Q36" s="24">
        <v>0.98064220770629</v>
      </c>
      <c r="R36" s="23">
        <v>2541213.0</v>
      </c>
      <c r="S36" s="24">
        <v>0.99775416157394</v>
      </c>
      <c r="T36" s="168">
        <v>3.83218737988004</v>
      </c>
      <c r="U36" s="155"/>
      <c r="V36" s="160"/>
      <c r="W36" s="160"/>
      <c r="X36" s="160"/>
      <c r="Y36" s="160"/>
      <c r="Z36" s="160"/>
    </row>
    <row r="37" ht="11.25" customHeight="1">
      <c r="A37" s="170" t="s">
        <v>73</v>
      </c>
      <c r="B37" s="23">
        <v>907697.0</v>
      </c>
      <c r="C37" s="23">
        <v>635526.0</v>
      </c>
      <c r="D37" s="23">
        <v>173639.0</v>
      </c>
      <c r="E37" s="23">
        <v>65201.0</v>
      </c>
      <c r="F37" s="23">
        <v>33331.0</v>
      </c>
      <c r="G37" s="23">
        <v>26303.0</v>
      </c>
      <c r="H37" s="23">
        <v>3863.0</v>
      </c>
      <c r="I37" s="23">
        <v>2068.0</v>
      </c>
      <c r="J37" s="23">
        <v>716.0</v>
      </c>
      <c r="K37" s="23">
        <v>381.0</v>
      </c>
      <c r="L37" s="23">
        <v>635526.0</v>
      </c>
      <c r="M37" s="24">
        <v>0.70015214328129</v>
      </c>
      <c r="N37" s="23">
        <v>809165.0</v>
      </c>
      <c r="O37" s="24">
        <v>0.89144835776696</v>
      </c>
      <c r="P37" s="23">
        <v>874366.0</v>
      </c>
      <c r="Q37" s="24">
        <v>0.96327959660548</v>
      </c>
      <c r="R37" s="23">
        <v>904532.0</v>
      </c>
      <c r="S37" s="24">
        <v>0.99651315361844</v>
      </c>
      <c r="T37" s="168">
        <v>3.41799686459248</v>
      </c>
      <c r="U37" s="155"/>
      <c r="V37" s="160"/>
      <c r="W37" s="160"/>
      <c r="X37" s="160"/>
      <c r="Y37" s="160"/>
      <c r="Z37" s="160"/>
    </row>
    <row r="38" ht="11.25" customHeight="1">
      <c r="A38" s="171" t="s">
        <v>86</v>
      </c>
      <c r="B38" s="23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124"/>
      <c r="N38" s="26"/>
      <c r="O38" s="124"/>
      <c r="P38" s="26"/>
      <c r="Q38" s="124"/>
      <c r="R38" s="26"/>
      <c r="S38" s="124"/>
      <c r="T38" s="124"/>
      <c r="U38" s="155"/>
      <c r="V38" s="160"/>
      <c r="W38" s="160"/>
      <c r="X38" s="160"/>
      <c r="Y38" s="160"/>
      <c r="Z38" s="160"/>
    </row>
    <row r="39" ht="11.25" customHeight="1">
      <c r="A39" s="171" t="s">
        <v>30</v>
      </c>
      <c r="B39" s="23">
        <v>312721.0</v>
      </c>
      <c r="C39" s="23">
        <v>172274.0</v>
      </c>
      <c r="D39" s="23">
        <v>82630.0</v>
      </c>
      <c r="E39" s="23">
        <v>36816.0</v>
      </c>
      <c r="F39" s="23">
        <v>21001.0</v>
      </c>
      <c r="G39" s="23">
        <v>14745.0</v>
      </c>
      <c r="H39" s="23">
        <v>3206.0</v>
      </c>
      <c r="I39" s="23">
        <v>1982.0</v>
      </c>
      <c r="J39" s="23">
        <v>701.0</v>
      </c>
      <c r="K39" s="23">
        <v>367.0</v>
      </c>
      <c r="L39" s="23">
        <v>172274.0</v>
      </c>
      <c r="M39" s="24">
        <v>0.55088721256328</v>
      </c>
      <c r="N39" s="23">
        <v>254904.0</v>
      </c>
      <c r="O39" s="24">
        <v>0.81511634971748</v>
      </c>
      <c r="P39" s="23">
        <v>291720.0</v>
      </c>
      <c r="Q39" s="24">
        <v>0.93284429251633</v>
      </c>
      <c r="R39" s="23">
        <v>309671.0</v>
      </c>
      <c r="S39" s="24">
        <v>0.99024689739416</v>
      </c>
      <c r="T39" s="168">
        <v>4.82291243632503</v>
      </c>
      <c r="U39" s="155"/>
      <c r="V39" s="160"/>
      <c r="W39" s="160"/>
      <c r="X39" s="160"/>
      <c r="Y39" s="160"/>
      <c r="Z39" s="160"/>
    </row>
    <row r="40" ht="11.25" customHeight="1">
      <c r="A40" s="171" t="s">
        <v>43</v>
      </c>
      <c r="B40" s="23">
        <v>173363.0</v>
      </c>
      <c r="C40" s="23">
        <v>146242.0</v>
      </c>
      <c r="D40" s="23">
        <v>21733.0</v>
      </c>
      <c r="E40" s="23">
        <v>4811.0</v>
      </c>
      <c r="F40" s="23">
        <v>577.0</v>
      </c>
      <c r="G40" s="23">
        <v>505.0</v>
      </c>
      <c r="H40" s="23">
        <v>41.0</v>
      </c>
      <c r="I40" s="23">
        <v>13.0</v>
      </c>
      <c r="J40" s="23">
        <v>12.0</v>
      </c>
      <c r="K40" s="26">
        <v>6.0</v>
      </c>
      <c r="L40" s="23">
        <v>146242.0</v>
      </c>
      <c r="M40" s="24">
        <v>0.84355946770649</v>
      </c>
      <c r="N40" s="23">
        <v>167975.0</v>
      </c>
      <c r="O40" s="24">
        <v>0.96892070395644</v>
      </c>
      <c r="P40" s="23">
        <v>172786.0</v>
      </c>
      <c r="Q40" s="24">
        <v>0.99667172349348</v>
      </c>
      <c r="R40" s="23">
        <v>173332.0</v>
      </c>
      <c r="S40" s="24">
        <v>0.99982118445112</v>
      </c>
      <c r="T40" s="168">
        <v>2.15107318170544</v>
      </c>
      <c r="U40" s="155"/>
      <c r="V40" s="160"/>
      <c r="W40" s="160"/>
      <c r="X40" s="160"/>
      <c r="Y40" s="160"/>
      <c r="Z40" s="160"/>
    </row>
    <row r="41" ht="11.25" customHeight="1">
      <c r="A41" s="171" t="s">
        <v>44</v>
      </c>
      <c r="B41" s="23">
        <v>421613.0</v>
      </c>
      <c r="C41" s="23">
        <v>317010.0</v>
      </c>
      <c r="D41" s="23">
        <v>69276.0</v>
      </c>
      <c r="E41" s="23">
        <v>23574.0</v>
      </c>
      <c r="F41" s="23">
        <v>11753.0</v>
      </c>
      <c r="G41" s="23">
        <v>11053.0</v>
      </c>
      <c r="H41" s="23">
        <v>616.0</v>
      </c>
      <c r="I41" s="23">
        <v>73.0</v>
      </c>
      <c r="J41" s="23">
        <v>3.0</v>
      </c>
      <c r="K41" s="26">
        <v>8.0</v>
      </c>
      <c r="L41" s="23">
        <v>317010.0</v>
      </c>
      <c r="M41" s="24">
        <v>0.7518980676592</v>
      </c>
      <c r="N41" s="23">
        <v>386286.0</v>
      </c>
      <c r="O41" s="24">
        <v>0.91620988916376</v>
      </c>
      <c r="P41" s="23">
        <v>409860.0</v>
      </c>
      <c r="Q41" s="24">
        <v>0.97212372483771</v>
      </c>
      <c r="R41" s="23">
        <v>421529.0</v>
      </c>
      <c r="S41" s="24">
        <v>0.99980076515667</v>
      </c>
      <c r="T41" s="168">
        <v>2.89688173751758</v>
      </c>
      <c r="U41" s="155"/>
      <c r="V41" s="160"/>
      <c r="W41" s="160"/>
      <c r="X41" s="160"/>
      <c r="Y41" s="160"/>
      <c r="Z41" s="160"/>
    </row>
    <row r="42" ht="11.25" customHeight="1">
      <c r="A42" s="170" t="s">
        <v>72</v>
      </c>
      <c r="B42" s="23">
        <v>109935.0</v>
      </c>
      <c r="C42" s="23">
        <v>50187.0</v>
      </c>
      <c r="D42" s="23">
        <v>30995.0</v>
      </c>
      <c r="E42" s="23">
        <v>16148.0</v>
      </c>
      <c r="F42" s="23">
        <v>12605.0</v>
      </c>
      <c r="G42" s="23">
        <v>8594.0</v>
      </c>
      <c r="H42" s="23">
        <v>2309.0</v>
      </c>
      <c r="I42" s="23">
        <v>1380.0</v>
      </c>
      <c r="J42" s="23">
        <v>283.0</v>
      </c>
      <c r="K42" s="23">
        <v>39.0</v>
      </c>
      <c r="L42" s="23">
        <v>50187.0</v>
      </c>
      <c r="M42" s="24">
        <f>L42/B42</f>
        <v>0.4565152135</v>
      </c>
      <c r="N42" s="23">
        <v>81182.0</v>
      </c>
      <c r="O42" s="24">
        <f>N42/B42</f>
        <v>0.7384545413</v>
      </c>
      <c r="P42" s="23">
        <v>97330.0</v>
      </c>
      <c r="Q42" s="24">
        <f>P42/B42</f>
        <v>0.8853413381</v>
      </c>
      <c r="R42" s="23">
        <v>108233.0</v>
      </c>
      <c r="S42" s="24">
        <f>R42/B42</f>
        <v>0.9845181243</v>
      </c>
      <c r="T42" s="168">
        <f>((C42*1.5)+(D42*4.5)+(E42*9)+(G42*18)+(H42*30)+(I42*48)+(J42*78)+(K42*96))/B42</f>
        <v>6.150088689</v>
      </c>
      <c r="U42" s="155"/>
      <c r="V42" s="160"/>
      <c r="W42" s="160"/>
      <c r="X42" s="160"/>
      <c r="Y42" s="160"/>
      <c r="Z42" s="160"/>
    </row>
    <row r="43" ht="11.25" customHeight="1">
      <c r="A43" s="171" t="s">
        <v>86</v>
      </c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4"/>
      <c r="N43" s="26"/>
      <c r="O43" s="124"/>
      <c r="P43" s="26"/>
      <c r="Q43" s="124"/>
      <c r="R43" s="26"/>
      <c r="S43" s="124"/>
      <c r="T43" s="124"/>
      <c r="U43" s="155"/>
      <c r="V43" s="160"/>
      <c r="W43" s="160"/>
      <c r="X43" s="160"/>
      <c r="Y43" s="160"/>
      <c r="Z43" s="160"/>
    </row>
    <row r="44" ht="11.25" customHeight="1">
      <c r="A44" s="171" t="s">
        <v>32</v>
      </c>
      <c r="B44" s="23">
        <v>23449.0</v>
      </c>
      <c r="C44" s="23">
        <v>4063.0</v>
      </c>
      <c r="D44" s="23">
        <v>5275.0</v>
      </c>
      <c r="E44" s="23">
        <v>7719.0</v>
      </c>
      <c r="F44" s="23">
        <v>6392.0</v>
      </c>
      <c r="G44" s="23">
        <v>4580.0</v>
      </c>
      <c r="H44" s="23">
        <v>1163.0</v>
      </c>
      <c r="I44" s="23">
        <v>586.0</v>
      </c>
      <c r="J44" s="23">
        <v>57.0</v>
      </c>
      <c r="K44" s="23">
        <v>6.0</v>
      </c>
      <c r="L44" s="23">
        <v>4063.0</v>
      </c>
      <c r="M44" s="24">
        <v>0.17326964902554</v>
      </c>
      <c r="N44" s="23">
        <v>9338.0</v>
      </c>
      <c r="O44" s="24">
        <v>0.39822593714018</v>
      </c>
      <c r="P44" s="23">
        <v>17057.0</v>
      </c>
      <c r="Q44" s="24">
        <v>0.72740841826944</v>
      </c>
      <c r="R44" s="23">
        <v>22800.0</v>
      </c>
      <c r="S44" s="24">
        <v>0.97232291355708</v>
      </c>
      <c r="T44" s="168">
        <v>10.6521813296942</v>
      </c>
      <c r="U44" s="155"/>
      <c r="V44" s="160"/>
      <c r="W44" s="160"/>
      <c r="X44" s="160"/>
      <c r="Y44" s="160"/>
      <c r="Z44" s="160"/>
    </row>
    <row r="45" ht="11.25" customHeight="1">
      <c r="A45" s="171" t="s">
        <v>33</v>
      </c>
      <c r="B45" s="23">
        <v>31813.0</v>
      </c>
      <c r="C45" s="23">
        <v>10054.0</v>
      </c>
      <c r="D45" s="23">
        <v>8962.0</v>
      </c>
      <c r="E45" s="23">
        <v>6758.0</v>
      </c>
      <c r="F45" s="23">
        <v>6039.0</v>
      </c>
      <c r="G45" s="23">
        <v>3903.0</v>
      </c>
      <c r="H45" s="23">
        <v>1118.0</v>
      </c>
      <c r="I45" s="23">
        <v>767.0</v>
      </c>
      <c r="J45" s="23">
        <v>218.0</v>
      </c>
      <c r="K45" s="23">
        <v>33.0</v>
      </c>
      <c r="L45" s="23">
        <v>10054.0</v>
      </c>
      <c r="M45" s="24">
        <v>0.31603432559017</v>
      </c>
      <c r="N45" s="23">
        <v>19016.0</v>
      </c>
      <c r="O45" s="24">
        <v>0.59774306101279</v>
      </c>
      <c r="P45" s="23">
        <v>25774.0</v>
      </c>
      <c r="Q45" s="24">
        <v>0.81017194228774</v>
      </c>
      <c r="R45" s="23">
        <v>30795.0</v>
      </c>
      <c r="S45" s="24">
        <v>0.96800050293905</v>
      </c>
      <c r="T45" s="168">
        <v>8.70757237607267</v>
      </c>
      <c r="U45" s="155"/>
      <c r="V45" s="160"/>
      <c r="W45" s="160"/>
      <c r="X45" s="160"/>
      <c r="Y45" s="160"/>
      <c r="Z45" s="160"/>
    </row>
    <row r="46" ht="11.25" customHeight="1">
      <c r="A46" s="171" t="s">
        <v>74</v>
      </c>
      <c r="B46" s="23">
        <v>5111.0</v>
      </c>
      <c r="C46" s="23">
        <v>4174.0</v>
      </c>
      <c r="D46" s="23">
        <v>598.0</v>
      </c>
      <c r="E46" s="23">
        <v>193.0</v>
      </c>
      <c r="F46" s="23">
        <v>146.0</v>
      </c>
      <c r="G46" s="23">
        <v>84.0</v>
      </c>
      <c r="H46" s="23">
        <v>28.0</v>
      </c>
      <c r="I46" s="23">
        <v>26.0</v>
      </c>
      <c r="J46" s="26">
        <v>8.0</v>
      </c>
      <c r="K46" s="26">
        <v>0.0</v>
      </c>
      <c r="L46" s="23">
        <v>4174.0</v>
      </c>
      <c r="M46" s="24">
        <v>0.81666992760712</v>
      </c>
      <c r="N46" s="23">
        <v>4772.0</v>
      </c>
      <c r="O46" s="24">
        <v>0.93367247114068</v>
      </c>
      <c r="P46" s="23">
        <v>4965.0</v>
      </c>
      <c r="Q46" s="24">
        <v>0.97143416161221</v>
      </c>
      <c r="R46" s="23">
        <v>5077.0</v>
      </c>
      <c r="S46" s="24">
        <v>0.99334768147134</v>
      </c>
      <c r="T46" s="168">
        <v>2.91782430052827</v>
      </c>
      <c r="U46" s="155"/>
      <c r="V46" s="160"/>
      <c r="W46" s="160"/>
      <c r="X46" s="160"/>
      <c r="Y46" s="160"/>
      <c r="Z46" s="160"/>
    </row>
    <row r="47" ht="11.25" customHeight="1">
      <c r="A47" s="171" t="s">
        <v>87</v>
      </c>
      <c r="B47" s="23">
        <v>49562.0</v>
      </c>
      <c r="C47" s="23">
        <v>31896.0</v>
      </c>
      <c r="D47" s="23">
        <v>16160.0</v>
      </c>
      <c r="E47" s="23">
        <v>1478.0</v>
      </c>
      <c r="F47" s="23">
        <v>28.0</v>
      </c>
      <c r="G47" s="23">
        <v>27.0</v>
      </c>
      <c r="H47" s="23">
        <v>0.0</v>
      </c>
      <c r="I47" s="23">
        <v>1.0</v>
      </c>
      <c r="J47" s="23">
        <v>0.0</v>
      </c>
      <c r="K47" s="23">
        <v>0.0</v>
      </c>
      <c r="L47" s="23">
        <v>31896.0</v>
      </c>
      <c r="M47" s="24">
        <v>0.64355756426294</v>
      </c>
      <c r="N47" s="23">
        <v>48056.0</v>
      </c>
      <c r="O47" s="24">
        <v>0.96961381703725</v>
      </c>
      <c r="P47" s="23">
        <v>49534.0</v>
      </c>
      <c r="Q47" s="24">
        <v>0.99943505104717</v>
      </c>
      <c r="R47" s="23">
        <v>49561.0</v>
      </c>
      <c r="S47" s="24">
        <v>0.99997982325168</v>
      </c>
      <c r="T47" s="168">
        <v>2.71175497356846</v>
      </c>
      <c r="U47" s="155"/>
      <c r="V47" s="160"/>
      <c r="W47" s="160"/>
      <c r="X47" s="160"/>
      <c r="Y47" s="160"/>
      <c r="Z47" s="160"/>
    </row>
    <row r="48" ht="11.25" customHeight="1">
      <c r="A48" s="170" t="s">
        <v>47</v>
      </c>
      <c r="B48" s="23">
        <v>459466.0</v>
      </c>
      <c r="C48" s="23">
        <v>225925.0</v>
      </c>
      <c r="D48" s="23">
        <v>140458.0</v>
      </c>
      <c r="E48" s="23">
        <v>64985.0</v>
      </c>
      <c r="F48" s="23">
        <v>28098.0</v>
      </c>
      <c r="G48" s="23">
        <v>22543.0</v>
      </c>
      <c r="H48" s="23">
        <v>4037.0</v>
      </c>
      <c r="I48" s="23">
        <v>1319.0</v>
      </c>
      <c r="J48" s="23">
        <v>174.0</v>
      </c>
      <c r="K48" s="23">
        <v>25.0</v>
      </c>
      <c r="L48" s="23">
        <v>225925.0</v>
      </c>
      <c r="M48" s="24">
        <v>0.49171211798044</v>
      </c>
      <c r="N48" s="23">
        <v>366383.0</v>
      </c>
      <c r="O48" s="24">
        <v>0.79741047215681</v>
      </c>
      <c r="P48" s="23">
        <v>431368.0</v>
      </c>
      <c r="Q48" s="24">
        <v>0.93884639995125</v>
      </c>
      <c r="R48" s="23">
        <v>457948.0</v>
      </c>
      <c r="S48" s="24">
        <v>0.99669616467813</v>
      </c>
      <c r="T48" s="168">
        <v>4.70542216399037</v>
      </c>
      <c r="U48" s="155"/>
      <c r="V48" s="160"/>
      <c r="W48" s="160"/>
      <c r="X48" s="160"/>
      <c r="Y48" s="160"/>
      <c r="Z48" s="160"/>
    </row>
    <row r="49" ht="11.25" customHeight="1">
      <c r="A49" s="171" t="s">
        <v>86</v>
      </c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124"/>
      <c r="N49" s="26"/>
      <c r="O49" s="124"/>
      <c r="P49" s="26"/>
      <c r="Q49" s="124"/>
      <c r="R49" s="26"/>
      <c r="S49" s="124"/>
      <c r="T49" s="124"/>
      <c r="U49" s="155"/>
      <c r="V49" s="160"/>
      <c r="W49" s="160"/>
      <c r="X49" s="160"/>
      <c r="Y49" s="160"/>
      <c r="Z49" s="160"/>
    </row>
    <row r="50" ht="11.25" customHeight="1">
      <c r="A50" s="171" t="s">
        <v>48</v>
      </c>
      <c r="B50" s="23">
        <v>106775.0</v>
      </c>
      <c r="C50" s="23">
        <v>34919.0</v>
      </c>
      <c r="D50" s="23">
        <v>38826.0</v>
      </c>
      <c r="E50" s="23">
        <v>22967.0</v>
      </c>
      <c r="F50" s="23">
        <v>10063.0</v>
      </c>
      <c r="G50" s="23">
        <v>7973.0</v>
      </c>
      <c r="H50" s="23">
        <v>1489.0</v>
      </c>
      <c r="I50" s="23">
        <v>512.0</v>
      </c>
      <c r="J50" s="23">
        <v>78.0</v>
      </c>
      <c r="K50" s="26">
        <v>11.0</v>
      </c>
      <c r="L50" s="23">
        <v>34919.0</v>
      </c>
      <c r="M50" s="24">
        <v>0.32703348162023</v>
      </c>
      <c r="N50" s="23">
        <v>73745.0</v>
      </c>
      <c r="O50" s="24">
        <v>0.69065792554437</v>
      </c>
      <c r="P50" s="23">
        <v>96712.0</v>
      </c>
      <c r="Q50" s="24">
        <v>0.9057550924842</v>
      </c>
      <c r="R50" s="23">
        <v>106174.0</v>
      </c>
      <c r="S50" s="24">
        <v>0.99437134160618</v>
      </c>
      <c r="T50" s="168">
        <v>6.12220557246546</v>
      </c>
      <c r="U50" s="155"/>
      <c r="V50" s="160"/>
      <c r="W50" s="160"/>
      <c r="X50" s="160"/>
      <c r="Y50" s="160"/>
      <c r="Z50" s="160"/>
    </row>
    <row r="51" ht="11.25" customHeight="1">
      <c r="A51" s="171" t="s">
        <v>49</v>
      </c>
      <c r="B51" s="23">
        <v>134310.0</v>
      </c>
      <c r="C51" s="23">
        <v>81434.0</v>
      </c>
      <c r="D51" s="23">
        <v>33995.0</v>
      </c>
      <c r="E51" s="23">
        <v>14432.0</v>
      </c>
      <c r="F51" s="23">
        <v>4449.0</v>
      </c>
      <c r="G51" s="23">
        <v>3784.0</v>
      </c>
      <c r="H51" s="23">
        <v>529.0</v>
      </c>
      <c r="I51" s="23">
        <v>124.0</v>
      </c>
      <c r="J51" s="23">
        <v>10.0</v>
      </c>
      <c r="K51" s="23">
        <v>2.0</v>
      </c>
      <c r="L51" s="23">
        <v>81434.0</v>
      </c>
      <c r="M51" s="24">
        <v>0.6063137517683</v>
      </c>
      <c r="N51" s="23">
        <v>115429.0</v>
      </c>
      <c r="O51" s="24">
        <v>0.8594222321495</v>
      </c>
      <c r="P51" s="23">
        <v>129861.0</v>
      </c>
      <c r="Q51" s="24">
        <v>0.96687513960241</v>
      </c>
      <c r="R51" s="23">
        <v>134174.0</v>
      </c>
      <c r="S51" s="24">
        <v>0.99898741716924</v>
      </c>
      <c r="T51" s="168">
        <v>3.69237212419031</v>
      </c>
      <c r="U51" s="155"/>
      <c r="V51" s="160"/>
      <c r="W51" s="160"/>
      <c r="X51" s="160"/>
      <c r="Y51" s="160"/>
      <c r="Z51" s="160"/>
    </row>
    <row r="52" ht="11.25" customHeight="1">
      <c r="A52" s="171" t="s">
        <v>50</v>
      </c>
      <c r="B52" s="23">
        <v>218381.0</v>
      </c>
      <c r="C52" s="23">
        <v>109572.0</v>
      </c>
      <c r="D52" s="23">
        <v>67637.0</v>
      </c>
      <c r="E52" s="23">
        <v>27586.0</v>
      </c>
      <c r="F52" s="23">
        <v>13586.0</v>
      </c>
      <c r="G52" s="23">
        <v>10786.0</v>
      </c>
      <c r="H52" s="23">
        <v>2019.0</v>
      </c>
      <c r="I52" s="23">
        <v>683.0</v>
      </c>
      <c r="J52" s="23">
        <v>86.0</v>
      </c>
      <c r="K52" s="23">
        <v>12.0</v>
      </c>
      <c r="L52" s="23">
        <v>109572.0</v>
      </c>
      <c r="M52" s="24">
        <v>0.50174694684977</v>
      </c>
      <c r="N52" s="23">
        <v>177209.0</v>
      </c>
      <c r="O52" s="24">
        <v>0.8114671148131</v>
      </c>
      <c r="P52" s="23">
        <v>204795.0</v>
      </c>
      <c r="Q52" s="24">
        <v>0.93778762804456</v>
      </c>
      <c r="R52" s="23">
        <v>217600.0</v>
      </c>
      <c r="S52" s="24">
        <v>0.99642368154739</v>
      </c>
      <c r="T52" s="168">
        <v>4.63575356830493</v>
      </c>
      <c r="U52" s="155"/>
      <c r="V52" s="160"/>
      <c r="W52" s="160"/>
      <c r="X52" s="160"/>
      <c r="Y52" s="160"/>
      <c r="Z52" s="160"/>
    </row>
    <row r="53" ht="11.25" customHeight="1">
      <c r="A53" s="170" t="s">
        <v>35</v>
      </c>
      <c r="B53" s="23">
        <v>571097.0</v>
      </c>
      <c r="C53" s="23">
        <v>203088.0</v>
      </c>
      <c r="D53" s="23">
        <v>180911.0</v>
      </c>
      <c r="E53" s="23">
        <v>116088.0</v>
      </c>
      <c r="F53" s="23">
        <v>71010.0</v>
      </c>
      <c r="G53" s="23">
        <v>51979.0</v>
      </c>
      <c r="H53" s="23">
        <v>12444.0</v>
      </c>
      <c r="I53" s="23">
        <v>5133.0</v>
      </c>
      <c r="J53" s="23">
        <v>1348.0</v>
      </c>
      <c r="K53" s="23">
        <v>106.0</v>
      </c>
      <c r="L53" s="23">
        <v>203088.0</v>
      </c>
      <c r="M53" s="24">
        <f>L53/B53</f>
        <v>0.3556103429</v>
      </c>
      <c r="N53" s="23">
        <v>383999.0</v>
      </c>
      <c r="O53" s="24">
        <f>N53/B53</f>
        <v>0.6723884034</v>
      </c>
      <c r="P53" s="23">
        <v>500087.0</v>
      </c>
      <c r="Q53" s="24">
        <f>P53/B53</f>
        <v>0.8756603519</v>
      </c>
      <c r="R53" s="23">
        <v>564510.0</v>
      </c>
      <c r="S53" s="24">
        <f>R53/B53</f>
        <v>0.9884660574</v>
      </c>
      <c r="T53" s="168">
        <f>((C53*1.5)+(D53*4.5)+(E53*9)+(G53*18)+(H53*30)+(I53*48)+(J53*78)+(K53*96))/B53</f>
        <v>6.713692245</v>
      </c>
      <c r="U53" s="155"/>
      <c r="V53" s="160"/>
      <c r="W53" s="160"/>
      <c r="X53" s="160"/>
      <c r="Y53" s="160"/>
      <c r="Z53" s="160"/>
    </row>
    <row r="54" ht="11.25" customHeight="1">
      <c r="A54" s="171" t="s">
        <v>86</v>
      </c>
      <c r="B54" s="23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124"/>
      <c r="N54" s="26"/>
      <c r="O54" s="124"/>
      <c r="P54" s="26"/>
      <c r="Q54" s="124"/>
      <c r="R54" s="26"/>
      <c r="S54" s="124"/>
      <c r="T54" s="124"/>
      <c r="U54" s="155"/>
      <c r="V54" s="160"/>
      <c r="W54" s="160"/>
      <c r="X54" s="160"/>
      <c r="Y54" s="160"/>
      <c r="Z54" s="160"/>
    </row>
    <row r="55" ht="11.25" customHeight="1">
      <c r="A55" s="171" t="s">
        <v>36</v>
      </c>
      <c r="B55" s="23">
        <v>116383.0</v>
      </c>
      <c r="C55" s="23">
        <v>5380.0</v>
      </c>
      <c r="D55" s="23">
        <v>18846.0</v>
      </c>
      <c r="E55" s="23">
        <v>37252.0</v>
      </c>
      <c r="F55" s="23">
        <v>54905.0</v>
      </c>
      <c r="G55" s="23">
        <v>38464.0</v>
      </c>
      <c r="H55" s="23">
        <v>11185.0</v>
      </c>
      <c r="I55" s="23">
        <v>4423.0</v>
      </c>
      <c r="J55" s="23">
        <v>754.0</v>
      </c>
      <c r="K55" s="23">
        <v>79.0</v>
      </c>
      <c r="L55" s="23">
        <v>5380.0</v>
      </c>
      <c r="M55" s="24">
        <v>0.0462266825911</v>
      </c>
      <c r="N55" s="23">
        <v>24226.0</v>
      </c>
      <c r="O55" s="24">
        <v>0.2081575487829</v>
      </c>
      <c r="P55" s="23">
        <v>61478.0</v>
      </c>
      <c r="Q55" s="24">
        <v>0.52823866028544</v>
      </c>
      <c r="R55" s="23">
        <v>111127.0</v>
      </c>
      <c r="S55" s="24">
        <v>0.95483876511174</v>
      </c>
      <c r="T55" s="168">
        <v>14.905501662614</v>
      </c>
      <c r="U55" s="155"/>
      <c r="V55" s="160"/>
      <c r="W55" s="160"/>
      <c r="X55" s="160"/>
      <c r="Y55" s="160"/>
      <c r="Z55" s="160"/>
    </row>
    <row r="56" ht="11.25" customHeight="1">
      <c r="A56" s="171" t="s">
        <v>37</v>
      </c>
      <c r="B56" s="23">
        <v>218.0</v>
      </c>
      <c r="C56" s="23">
        <v>37.0</v>
      </c>
      <c r="D56" s="23">
        <v>28.0</v>
      </c>
      <c r="E56" s="23">
        <v>47.0</v>
      </c>
      <c r="F56" s="23">
        <v>106.0</v>
      </c>
      <c r="G56" s="23">
        <v>59.0</v>
      </c>
      <c r="H56" s="23">
        <v>22.0</v>
      </c>
      <c r="I56" s="23">
        <v>18.0</v>
      </c>
      <c r="J56" s="23">
        <v>6.0</v>
      </c>
      <c r="K56" s="26">
        <v>1.0</v>
      </c>
      <c r="L56" s="23">
        <v>37.0</v>
      </c>
      <c r="M56" s="24">
        <v>0.1697247706422</v>
      </c>
      <c r="N56" s="23">
        <v>65.0</v>
      </c>
      <c r="O56" s="24">
        <v>0.29816513761468</v>
      </c>
      <c r="P56" s="23">
        <v>112.0</v>
      </c>
      <c r="Q56" s="24">
        <v>0.51376146788991</v>
      </c>
      <c r="R56" s="23">
        <v>193.0</v>
      </c>
      <c r="S56" s="24">
        <v>0.88532110091743</v>
      </c>
      <c r="T56" s="168">
        <v>17.2224770642202</v>
      </c>
      <c r="U56" s="155"/>
      <c r="V56" s="160"/>
      <c r="W56" s="160"/>
      <c r="X56" s="160"/>
      <c r="Y56" s="160"/>
      <c r="Z56" s="160"/>
    </row>
    <row r="57" ht="11.25" customHeight="1">
      <c r="A57" s="171" t="s">
        <v>38</v>
      </c>
      <c r="B57" s="23">
        <v>189948.0</v>
      </c>
      <c r="C57" s="23">
        <v>85215.0</v>
      </c>
      <c r="D57" s="23">
        <v>63890.0</v>
      </c>
      <c r="E57" s="23">
        <v>33246.0</v>
      </c>
      <c r="F57" s="23">
        <v>7597.0</v>
      </c>
      <c r="G57" s="23">
        <v>6297.0</v>
      </c>
      <c r="H57" s="23">
        <v>852.0</v>
      </c>
      <c r="I57" s="23">
        <v>326.0</v>
      </c>
      <c r="J57" s="23">
        <v>109.0</v>
      </c>
      <c r="K57" s="23">
        <v>13.0</v>
      </c>
      <c r="L57" s="23">
        <v>85215.0</v>
      </c>
      <c r="M57" s="24">
        <v>0.44862278097163</v>
      </c>
      <c r="N57" s="23">
        <v>149105.0</v>
      </c>
      <c r="O57" s="24">
        <v>0.7849779939773</v>
      </c>
      <c r="P57" s="23">
        <v>182351.0</v>
      </c>
      <c r="Q57" s="24">
        <v>0.96000484343083</v>
      </c>
      <c r="R57" s="23">
        <v>189500.0</v>
      </c>
      <c r="S57" s="24">
        <v>0.99764145976794</v>
      </c>
      <c r="T57" s="168">
        <v>4.62676890517405</v>
      </c>
      <c r="U57" s="155"/>
      <c r="V57" s="160"/>
      <c r="W57" s="160"/>
      <c r="X57" s="160"/>
      <c r="Y57" s="160"/>
      <c r="Z57" s="160"/>
    </row>
    <row r="58" ht="11.25" customHeight="1">
      <c r="A58" s="171" t="s">
        <v>87</v>
      </c>
      <c r="B58" s="23">
        <v>264548.0</v>
      </c>
      <c r="C58" s="23">
        <v>112456.0</v>
      </c>
      <c r="D58" s="23">
        <v>98147.0</v>
      </c>
      <c r="E58" s="23">
        <v>45543.0</v>
      </c>
      <c r="F58" s="23">
        <v>8402.0</v>
      </c>
      <c r="G58" s="23">
        <v>7159.0</v>
      </c>
      <c r="H58" s="23">
        <v>385.0</v>
      </c>
      <c r="I58" s="23">
        <v>366.0</v>
      </c>
      <c r="J58" s="23">
        <v>479.0</v>
      </c>
      <c r="K58" s="23">
        <v>13.0</v>
      </c>
      <c r="L58" s="23">
        <v>112456.0</v>
      </c>
      <c r="M58" s="24">
        <v>0.42508731874745</v>
      </c>
      <c r="N58" s="23">
        <v>210603.0</v>
      </c>
      <c r="O58" s="24">
        <v>0.79608615449748</v>
      </c>
      <c r="P58" s="23">
        <v>256146.0</v>
      </c>
      <c r="Q58" s="24">
        <v>0.96824016813584</v>
      </c>
      <c r="R58" s="23">
        <v>263690.0</v>
      </c>
      <c r="S58" s="24">
        <v>0.99675673223763</v>
      </c>
      <c r="T58" s="168">
        <v>4.5996284228193</v>
      </c>
      <c r="U58" s="155"/>
      <c r="V58" s="160"/>
      <c r="W58" s="160"/>
      <c r="X58" s="160"/>
      <c r="Y58" s="160"/>
      <c r="Z58" s="160"/>
    </row>
    <row r="59" ht="11.25" customHeight="1">
      <c r="A59" s="170" t="s">
        <v>75</v>
      </c>
      <c r="B59" s="23">
        <v>18708.0</v>
      </c>
      <c r="C59" s="23">
        <v>5646.0</v>
      </c>
      <c r="D59" s="23">
        <v>5769.0</v>
      </c>
      <c r="E59" s="23">
        <v>3865.0</v>
      </c>
      <c r="F59" s="23">
        <v>3428.0</v>
      </c>
      <c r="G59" s="23">
        <v>2289.0</v>
      </c>
      <c r="H59" s="23">
        <v>734.0</v>
      </c>
      <c r="I59" s="23">
        <v>255.0</v>
      </c>
      <c r="J59" s="23">
        <v>119.0</v>
      </c>
      <c r="K59" s="23">
        <v>31.0</v>
      </c>
      <c r="L59" s="23">
        <v>5646.0</v>
      </c>
      <c r="M59" s="24">
        <v>0.30179602309173</v>
      </c>
      <c r="N59" s="23">
        <v>11415.0</v>
      </c>
      <c r="O59" s="24">
        <v>0.6101667735728</v>
      </c>
      <c r="P59" s="23">
        <v>15280.0</v>
      </c>
      <c r="Q59" s="24">
        <v>0.81676288218944</v>
      </c>
      <c r="R59" s="23">
        <v>18303.0</v>
      </c>
      <c r="S59" s="24">
        <v>0.97835150737652</v>
      </c>
      <c r="T59" s="168">
        <v>8.38863053239256</v>
      </c>
      <c r="U59" s="155"/>
      <c r="V59" s="160"/>
      <c r="W59" s="160"/>
      <c r="X59" s="160"/>
      <c r="Y59" s="160"/>
      <c r="Z59" s="160"/>
    </row>
    <row r="60" ht="11.25" customHeight="1">
      <c r="A60" s="171" t="s">
        <v>86</v>
      </c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124"/>
      <c r="N60" s="26"/>
      <c r="O60" s="124"/>
      <c r="P60" s="26"/>
      <c r="Q60" s="124"/>
      <c r="R60" s="26"/>
      <c r="S60" s="124"/>
      <c r="T60" s="124"/>
      <c r="U60" s="155"/>
      <c r="V60" s="160"/>
      <c r="W60" s="160"/>
      <c r="X60" s="160"/>
      <c r="Y60" s="160"/>
      <c r="Z60" s="160"/>
    </row>
    <row r="61" ht="11.25" customHeight="1">
      <c r="A61" s="171" t="s">
        <v>76</v>
      </c>
      <c r="B61" s="23">
        <v>12657.0</v>
      </c>
      <c r="C61" s="23">
        <v>4791.0</v>
      </c>
      <c r="D61" s="23">
        <v>4868.0</v>
      </c>
      <c r="E61" s="23">
        <v>2483.0</v>
      </c>
      <c r="F61" s="23">
        <v>515.0</v>
      </c>
      <c r="G61" s="23">
        <v>486.0</v>
      </c>
      <c r="H61" s="23">
        <v>26.0</v>
      </c>
      <c r="I61" s="23">
        <v>3.0</v>
      </c>
      <c r="J61" s="26">
        <v>0.0</v>
      </c>
      <c r="K61" s="26">
        <v>0.0</v>
      </c>
      <c r="L61" s="23">
        <v>4791.0</v>
      </c>
      <c r="M61" s="24">
        <v>0.37852571699455</v>
      </c>
      <c r="N61" s="23">
        <v>9659.0</v>
      </c>
      <c r="O61" s="24">
        <v>0.76313502409734</v>
      </c>
      <c r="P61" s="23">
        <v>12142.0</v>
      </c>
      <c r="Q61" s="24">
        <v>0.95931105317216</v>
      </c>
      <c r="R61" s="23">
        <v>12654.0</v>
      </c>
      <c r="S61" s="24">
        <v>0.99976297700877</v>
      </c>
      <c r="T61" s="168">
        <v>4.82827684285376</v>
      </c>
      <c r="U61" s="155"/>
      <c r="V61" s="160"/>
      <c r="W61" s="160"/>
      <c r="X61" s="160"/>
      <c r="Y61" s="160"/>
      <c r="Z61" s="160"/>
    </row>
    <row r="62" ht="11.25" customHeight="1">
      <c r="A62" s="171" t="s">
        <v>77</v>
      </c>
      <c r="B62" s="23">
        <v>3197.0</v>
      </c>
      <c r="C62" s="23">
        <v>49.0</v>
      </c>
      <c r="D62" s="23">
        <v>68.0</v>
      </c>
      <c r="E62" s="23">
        <v>661.0</v>
      </c>
      <c r="F62" s="23">
        <v>2419.0</v>
      </c>
      <c r="G62" s="23">
        <v>1414.0</v>
      </c>
      <c r="H62" s="23">
        <v>637.0</v>
      </c>
      <c r="I62" s="23">
        <v>226.0</v>
      </c>
      <c r="J62" s="23">
        <v>116.0</v>
      </c>
      <c r="K62" s="23">
        <v>26.0</v>
      </c>
      <c r="L62" s="23">
        <v>49.0</v>
      </c>
      <c r="M62" s="24">
        <v>0.01532686893963</v>
      </c>
      <c r="N62" s="23">
        <v>117.0</v>
      </c>
      <c r="O62" s="24">
        <v>0.03659680950891</v>
      </c>
      <c r="P62" s="23">
        <v>778.0</v>
      </c>
      <c r="Q62" s="24">
        <v>0.2433531435721</v>
      </c>
      <c r="R62" s="23">
        <v>2829.0</v>
      </c>
      <c r="S62" s="24">
        <v>0.88489208633094</v>
      </c>
      <c r="T62" s="168">
        <v>22.922270878949</v>
      </c>
      <c r="U62" s="155"/>
      <c r="V62" s="160"/>
      <c r="W62" s="160"/>
      <c r="X62" s="160"/>
      <c r="Y62" s="160"/>
      <c r="Z62" s="160"/>
    </row>
    <row r="63" ht="11.25" customHeight="1">
      <c r="A63" s="171" t="s">
        <v>56</v>
      </c>
      <c r="B63" s="23">
        <v>1629.0</v>
      </c>
      <c r="C63" s="23">
        <v>255.0</v>
      </c>
      <c r="D63" s="23">
        <v>532.0</v>
      </c>
      <c r="E63" s="23">
        <v>491.0</v>
      </c>
      <c r="F63" s="23">
        <v>351.0</v>
      </c>
      <c r="G63" s="23">
        <v>265.0</v>
      </c>
      <c r="H63" s="23">
        <v>57.0</v>
      </c>
      <c r="I63" s="23">
        <v>26.0</v>
      </c>
      <c r="J63" s="23">
        <v>3.0</v>
      </c>
      <c r="K63" s="26">
        <v>0.0</v>
      </c>
      <c r="L63" s="23">
        <v>255.0</v>
      </c>
      <c r="M63" s="24">
        <v>0.15653775322284</v>
      </c>
      <c r="N63" s="23">
        <v>787.0</v>
      </c>
      <c r="O63" s="24">
        <v>0.48311847759362</v>
      </c>
      <c r="P63" s="23">
        <v>1278.0</v>
      </c>
      <c r="Q63" s="24">
        <v>0.78453038674033</v>
      </c>
      <c r="R63" s="23">
        <v>1600.0</v>
      </c>
      <c r="S63" s="24">
        <v>0.98219766728054</v>
      </c>
      <c r="T63" s="168">
        <v>9.30478821362799</v>
      </c>
      <c r="U63" s="155"/>
      <c r="V63" s="160"/>
      <c r="W63" s="160"/>
      <c r="X63" s="160"/>
      <c r="Y63" s="160"/>
      <c r="Z63" s="160"/>
    </row>
    <row r="64" ht="11.25" customHeight="1">
      <c r="A64" s="171" t="s">
        <v>78</v>
      </c>
      <c r="B64" s="23">
        <v>5.0</v>
      </c>
      <c r="C64" s="26">
        <v>0.0</v>
      </c>
      <c r="D64" s="26">
        <v>0.0</v>
      </c>
      <c r="E64" s="26">
        <v>0.0</v>
      </c>
      <c r="F64" s="26">
        <v>5.0</v>
      </c>
      <c r="G64" s="26">
        <v>0.0</v>
      </c>
      <c r="H64" s="26">
        <v>0.0</v>
      </c>
      <c r="I64" s="26">
        <v>0.0</v>
      </c>
      <c r="J64" s="26">
        <v>0.0</v>
      </c>
      <c r="K64" s="26">
        <v>5.0</v>
      </c>
      <c r="L64" s="26">
        <v>0.0</v>
      </c>
      <c r="M64" s="24">
        <v>0.0</v>
      </c>
      <c r="N64" s="26">
        <v>0.0</v>
      </c>
      <c r="O64" s="24">
        <v>0.0</v>
      </c>
      <c r="P64" s="26">
        <v>0.0</v>
      </c>
      <c r="Q64" s="24">
        <v>0.0</v>
      </c>
      <c r="R64" s="26">
        <v>0.0</v>
      </c>
      <c r="S64" s="24">
        <v>0.0</v>
      </c>
      <c r="T64" s="168">
        <v>96.0</v>
      </c>
      <c r="U64" s="155"/>
      <c r="V64" s="160"/>
      <c r="W64" s="160"/>
      <c r="X64" s="160"/>
      <c r="Y64" s="160"/>
      <c r="Z64" s="160"/>
    </row>
    <row r="65" ht="11.25" customHeight="1">
      <c r="A65" s="171" t="s">
        <v>79</v>
      </c>
      <c r="B65" s="23">
        <v>618.0</v>
      </c>
      <c r="C65" s="23">
        <v>392.0</v>
      </c>
      <c r="D65" s="23">
        <v>154.0</v>
      </c>
      <c r="E65" s="23">
        <v>60.0</v>
      </c>
      <c r="F65" s="23">
        <v>12.0</v>
      </c>
      <c r="G65" s="23">
        <v>12.0</v>
      </c>
      <c r="H65" s="26">
        <v>0.0</v>
      </c>
      <c r="I65" s="26">
        <v>0.0</v>
      </c>
      <c r="J65" s="26">
        <v>0.0</v>
      </c>
      <c r="K65" s="26">
        <v>0.0</v>
      </c>
      <c r="L65" s="23">
        <v>392.0</v>
      </c>
      <c r="M65" s="24">
        <v>0.63430420711974</v>
      </c>
      <c r="N65" s="23">
        <v>546.0</v>
      </c>
      <c r="O65" s="24">
        <v>0.88349514563107</v>
      </c>
      <c r="P65" s="23">
        <v>606.0</v>
      </c>
      <c r="Q65" s="24">
        <v>0.98058252427184</v>
      </c>
      <c r="R65" s="23">
        <v>618.0</v>
      </c>
      <c r="S65" s="24">
        <v>1.0</v>
      </c>
      <c r="T65" s="168">
        <v>3.29611650485437</v>
      </c>
      <c r="U65" s="155"/>
      <c r="V65" s="160"/>
      <c r="W65" s="160"/>
      <c r="X65" s="160"/>
      <c r="Y65" s="160"/>
      <c r="Z65" s="160"/>
    </row>
    <row r="66" ht="11.25" customHeight="1">
      <c r="A66" s="171" t="s">
        <v>80</v>
      </c>
      <c r="B66" s="23">
        <v>8.0</v>
      </c>
      <c r="C66" s="23">
        <v>7.0</v>
      </c>
      <c r="D66" s="23">
        <v>1.0</v>
      </c>
      <c r="E66" s="26">
        <v>0.0</v>
      </c>
      <c r="F66" s="26">
        <v>0.0</v>
      </c>
      <c r="G66" s="26">
        <v>0.0</v>
      </c>
      <c r="H66" s="26">
        <v>0.0</v>
      </c>
      <c r="I66" s="26">
        <v>0.0</v>
      </c>
      <c r="J66" s="26">
        <v>0.0</v>
      </c>
      <c r="K66" s="26">
        <v>0.0</v>
      </c>
      <c r="L66" s="23">
        <v>7.0</v>
      </c>
      <c r="M66" s="24">
        <v>0.875</v>
      </c>
      <c r="N66" s="23">
        <v>8.0</v>
      </c>
      <c r="O66" s="24">
        <v>1.0</v>
      </c>
      <c r="P66" s="23">
        <v>8.0</v>
      </c>
      <c r="Q66" s="24">
        <v>1.0</v>
      </c>
      <c r="R66" s="23">
        <v>8.0</v>
      </c>
      <c r="S66" s="24">
        <v>1.0</v>
      </c>
      <c r="T66" s="168">
        <v>1.875</v>
      </c>
      <c r="U66" s="155"/>
      <c r="V66" s="160"/>
      <c r="W66" s="160"/>
      <c r="X66" s="160"/>
      <c r="Y66" s="160"/>
      <c r="Z66" s="160"/>
    </row>
    <row r="67" ht="11.25" customHeight="1">
      <c r="A67" s="171" t="s">
        <v>82</v>
      </c>
      <c r="B67" s="23">
        <v>159.0</v>
      </c>
      <c r="C67" s="23">
        <v>11.0</v>
      </c>
      <c r="D67" s="23">
        <v>35.0</v>
      </c>
      <c r="E67" s="23">
        <v>72.0</v>
      </c>
      <c r="F67" s="26">
        <v>41.0</v>
      </c>
      <c r="G67" s="26">
        <v>41.0</v>
      </c>
      <c r="H67" s="26">
        <v>0.0</v>
      </c>
      <c r="I67" s="26">
        <v>0.0</v>
      </c>
      <c r="J67" s="26">
        <v>0.0</v>
      </c>
      <c r="K67" s="26">
        <v>0.0</v>
      </c>
      <c r="L67" s="23">
        <v>11.0</v>
      </c>
      <c r="M67" s="24">
        <v>0.06918238993711</v>
      </c>
      <c r="N67" s="23">
        <v>46.0</v>
      </c>
      <c r="O67" s="24">
        <v>0.28930817610063</v>
      </c>
      <c r="P67" s="23">
        <v>118.0</v>
      </c>
      <c r="Q67" s="24">
        <v>0.74213836477987</v>
      </c>
      <c r="R67" s="23">
        <v>159.0</v>
      </c>
      <c r="S67" s="24">
        <v>1.0</v>
      </c>
      <c r="T67" s="168">
        <v>9.81132075471698</v>
      </c>
      <c r="U67" s="155"/>
      <c r="V67" s="160"/>
      <c r="W67" s="160"/>
      <c r="X67" s="160"/>
      <c r="Y67" s="160"/>
      <c r="Z67" s="160"/>
    </row>
    <row r="68" ht="11.25" customHeight="1">
      <c r="A68" s="171" t="s">
        <v>83</v>
      </c>
      <c r="B68" s="23">
        <v>32.0</v>
      </c>
      <c r="C68" s="26">
        <v>2.0</v>
      </c>
      <c r="D68" s="23">
        <v>4.0</v>
      </c>
      <c r="E68" s="23">
        <v>11.0</v>
      </c>
      <c r="F68" s="26">
        <v>15.0</v>
      </c>
      <c r="G68" s="26">
        <v>13.0</v>
      </c>
      <c r="H68" s="26">
        <v>2.0</v>
      </c>
      <c r="I68" s="26">
        <v>0.0</v>
      </c>
      <c r="J68" s="26">
        <v>0.0</v>
      </c>
      <c r="K68" s="26">
        <v>0.0</v>
      </c>
      <c r="L68" s="26">
        <v>2.0</v>
      </c>
      <c r="M68" s="24">
        <v>0.0625</v>
      </c>
      <c r="N68" s="23">
        <v>6.0</v>
      </c>
      <c r="O68" s="24">
        <v>0.1875</v>
      </c>
      <c r="P68" s="23">
        <v>17.0</v>
      </c>
      <c r="Q68" s="24">
        <v>0.53125</v>
      </c>
      <c r="R68" s="23">
        <v>32.0</v>
      </c>
      <c r="S68" s="24">
        <v>1.0</v>
      </c>
      <c r="T68" s="168">
        <v>12.9375</v>
      </c>
      <c r="U68" s="155"/>
      <c r="V68" s="160"/>
      <c r="W68" s="160"/>
      <c r="X68" s="160"/>
      <c r="Y68" s="160"/>
      <c r="Z68" s="160"/>
    </row>
    <row r="69" ht="11.25" customHeight="1">
      <c r="A69" s="171" t="s">
        <v>84</v>
      </c>
      <c r="B69" s="23">
        <v>42.0</v>
      </c>
      <c r="C69" s="23">
        <v>3.0</v>
      </c>
      <c r="D69" s="26">
        <v>8.0</v>
      </c>
      <c r="E69" s="23">
        <v>8.0</v>
      </c>
      <c r="F69" s="26">
        <v>23.0</v>
      </c>
      <c r="G69" s="26">
        <v>20.0</v>
      </c>
      <c r="H69" s="26">
        <v>3.0</v>
      </c>
      <c r="I69" s="26">
        <v>0.0</v>
      </c>
      <c r="J69" s="26">
        <v>0.0</v>
      </c>
      <c r="K69" s="26">
        <v>0.0</v>
      </c>
      <c r="L69" s="23">
        <v>3.0</v>
      </c>
      <c r="M69" s="24">
        <v>0.07142857142857</v>
      </c>
      <c r="N69" s="23">
        <v>11.0</v>
      </c>
      <c r="O69" s="24">
        <v>0.26190476190476</v>
      </c>
      <c r="P69" s="23">
        <v>19.0</v>
      </c>
      <c r="Q69" s="24">
        <v>0.45238095238095</v>
      </c>
      <c r="R69" s="23">
        <v>42.0</v>
      </c>
      <c r="S69" s="24">
        <v>1.0</v>
      </c>
      <c r="T69" s="168">
        <v>13.3928571428571</v>
      </c>
      <c r="U69" s="155"/>
      <c r="V69" s="160"/>
      <c r="W69" s="160"/>
      <c r="X69" s="160"/>
      <c r="Y69" s="160"/>
      <c r="Z69" s="160"/>
    </row>
    <row r="70" ht="11.25" customHeight="1">
      <c r="A70" s="172" t="s">
        <v>88</v>
      </c>
      <c r="B70" s="23">
        <v>49.0</v>
      </c>
      <c r="C70" s="26">
        <v>19.0</v>
      </c>
      <c r="D70" s="26">
        <v>21.0</v>
      </c>
      <c r="E70" s="26">
        <v>7.0</v>
      </c>
      <c r="F70" s="26">
        <v>2.0</v>
      </c>
      <c r="G70" s="26">
        <v>2.0</v>
      </c>
      <c r="H70" s="26">
        <v>0.0</v>
      </c>
      <c r="I70" s="26">
        <v>0.0</v>
      </c>
      <c r="J70" s="26">
        <v>0.0</v>
      </c>
      <c r="K70" s="26">
        <v>0.0</v>
      </c>
      <c r="L70" s="26">
        <v>19.0</v>
      </c>
      <c r="M70" s="24">
        <v>0.38775510204082</v>
      </c>
      <c r="N70" s="26">
        <v>40.0</v>
      </c>
      <c r="O70" s="24">
        <v>0.81632653061224</v>
      </c>
      <c r="P70" s="26">
        <v>47.0</v>
      </c>
      <c r="Q70" s="24">
        <v>0.95918367346939</v>
      </c>
      <c r="R70" s="26">
        <v>49.0</v>
      </c>
      <c r="S70" s="24">
        <v>1.0</v>
      </c>
      <c r="T70" s="168">
        <v>4.53061224489796</v>
      </c>
      <c r="U70" s="155"/>
      <c r="V70" s="160"/>
      <c r="W70" s="160"/>
      <c r="X70" s="160"/>
      <c r="Y70" s="160"/>
      <c r="Z70" s="160"/>
    </row>
    <row r="71" ht="11.25" customHeight="1">
      <c r="A71" s="172" t="s">
        <v>89</v>
      </c>
      <c r="B71" s="23">
        <v>69.0</v>
      </c>
      <c r="C71" s="26">
        <v>44.0</v>
      </c>
      <c r="D71" s="26">
        <v>9.0</v>
      </c>
      <c r="E71" s="26">
        <v>12.0</v>
      </c>
      <c r="F71" s="26">
        <v>4.0</v>
      </c>
      <c r="G71" s="26">
        <v>2.0</v>
      </c>
      <c r="H71" s="26">
        <v>2.0</v>
      </c>
      <c r="I71" s="26">
        <v>0.0</v>
      </c>
      <c r="J71" s="26">
        <v>0.0</v>
      </c>
      <c r="K71" s="26">
        <v>0.0</v>
      </c>
      <c r="L71" s="26">
        <v>44.0</v>
      </c>
      <c r="M71" s="24">
        <v>0.63768115942029</v>
      </c>
      <c r="N71" s="26">
        <v>53.0</v>
      </c>
      <c r="O71" s="24">
        <v>0.76811594202899</v>
      </c>
      <c r="P71" s="26">
        <v>65.0</v>
      </c>
      <c r="Q71" s="24">
        <v>0.94202898550725</v>
      </c>
      <c r="R71" s="26">
        <v>69.0</v>
      </c>
      <c r="S71" s="24">
        <v>1.0</v>
      </c>
      <c r="T71" s="168">
        <v>4.5</v>
      </c>
      <c r="U71" s="155"/>
      <c r="V71" s="160"/>
      <c r="W71" s="160"/>
      <c r="X71" s="160"/>
      <c r="Y71" s="160"/>
      <c r="Z71" s="160"/>
    </row>
    <row r="72" ht="11.25" customHeight="1">
      <c r="A72" s="172" t="s">
        <v>90</v>
      </c>
      <c r="B72" s="23">
        <v>223.0</v>
      </c>
      <c r="C72" s="23">
        <v>58.0</v>
      </c>
      <c r="D72" s="23">
        <v>66.0</v>
      </c>
      <c r="E72" s="23">
        <v>60.0</v>
      </c>
      <c r="F72" s="26">
        <v>39.0</v>
      </c>
      <c r="G72" s="26">
        <v>32.0</v>
      </c>
      <c r="H72" s="26">
        <v>7.0</v>
      </c>
      <c r="I72" s="26">
        <v>0.0</v>
      </c>
      <c r="J72" s="26">
        <v>0.0</v>
      </c>
      <c r="K72" s="26">
        <v>0.0</v>
      </c>
      <c r="L72" s="23">
        <v>58.0</v>
      </c>
      <c r="M72" s="24">
        <v>0.26008968609865</v>
      </c>
      <c r="N72" s="23">
        <v>124.0</v>
      </c>
      <c r="O72" s="24">
        <v>0.55605381165919</v>
      </c>
      <c r="P72" s="23">
        <v>184.0</v>
      </c>
      <c r="Q72" s="24">
        <v>0.82511210762332</v>
      </c>
      <c r="R72" s="23">
        <v>223.0</v>
      </c>
      <c r="S72" s="24">
        <v>1.0</v>
      </c>
      <c r="T72" s="168">
        <v>7.66816143497758</v>
      </c>
      <c r="U72" s="155"/>
      <c r="V72" s="160"/>
      <c r="W72" s="160"/>
      <c r="X72" s="160"/>
      <c r="Y72" s="160"/>
      <c r="Z72" s="160"/>
    </row>
    <row r="73" ht="11.25" customHeight="1">
      <c r="A73" s="172" t="s">
        <v>91</v>
      </c>
      <c r="B73" s="23">
        <v>20.0</v>
      </c>
      <c r="C73" s="26">
        <v>15.0</v>
      </c>
      <c r="D73" s="26">
        <v>3.0</v>
      </c>
      <c r="E73" s="26">
        <v>0.0</v>
      </c>
      <c r="F73" s="26">
        <v>2.0</v>
      </c>
      <c r="G73" s="26">
        <v>2.0</v>
      </c>
      <c r="H73" s="26">
        <v>0.0</v>
      </c>
      <c r="I73" s="26">
        <v>0.0</v>
      </c>
      <c r="J73" s="26">
        <v>0.0</v>
      </c>
      <c r="K73" s="26">
        <v>0.0</v>
      </c>
      <c r="L73" s="26">
        <v>15.0</v>
      </c>
      <c r="M73" s="24">
        <v>0.75</v>
      </c>
      <c r="N73" s="26">
        <v>18.0</v>
      </c>
      <c r="O73" s="24">
        <v>0.9</v>
      </c>
      <c r="P73" s="26">
        <v>18.0</v>
      </c>
      <c r="Q73" s="24">
        <v>0.9</v>
      </c>
      <c r="R73" s="26">
        <v>20.0</v>
      </c>
      <c r="S73" s="24">
        <v>1.0</v>
      </c>
      <c r="T73" s="168">
        <v>3.6</v>
      </c>
      <c r="U73" s="155"/>
      <c r="V73" s="160"/>
      <c r="W73" s="160"/>
      <c r="X73" s="160"/>
      <c r="Y73" s="160"/>
      <c r="Z73" s="160"/>
    </row>
    <row r="74" ht="11.25" customHeight="1">
      <c r="A74" s="155"/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</row>
    <row r="75" ht="11.25" customHeight="1">
      <c r="A75" s="173" t="s">
        <v>94</v>
      </c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5"/>
      <c r="U75" s="155"/>
      <c r="V75" s="155"/>
      <c r="W75" s="155"/>
      <c r="X75" s="155"/>
      <c r="Y75" s="155"/>
      <c r="Z75" s="155"/>
    </row>
    <row r="76" ht="31.5" customHeight="1">
      <c r="A76" s="176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8"/>
      <c r="U76" s="155"/>
      <c r="V76" s="155"/>
      <c r="W76" s="155"/>
      <c r="X76" s="155"/>
      <c r="Y76" s="155"/>
      <c r="Z76" s="155"/>
    </row>
    <row r="77" ht="11.25" customHeight="1">
      <c r="A77" s="155"/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</row>
    <row r="78" ht="11.25" customHeight="1">
      <c r="A78" s="155"/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</row>
    <row r="79" ht="11.25" customHeight="1">
      <c r="A79" s="155"/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</row>
    <row r="80" ht="11.25" customHeight="1">
      <c r="A80" s="155"/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</row>
    <row r="81" ht="11.25" customHeight="1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55"/>
      <c r="V81" s="160"/>
      <c r="W81" s="160"/>
      <c r="X81" s="160"/>
      <c r="Y81" s="160"/>
      <c r="Z81" s="160"/>
    </row>
    <row r="82" ht="11.25" customHeight="1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55"/>
      <c r="V82" s="160"/>
      <c r="W82" s="160"/>
      <c r="X82" s="160"/>
      <c r="Y82" s="160"/>
      <c r="Z82" s="160"/>
    </row>
    <row r="83" ht="11.25" customHeight="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55"/>
      <c r="V83" s="160"/>
      <c r="W83" s="160"/>
      <c r="X83" s="160"/>
      <c r="Y83" s="160"/>
      <c r="Z83" s="160"/>
    </row>
    <row r="84" ht="11.25" customHeigh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55"/>
      <c r="V84" s="160"/>
      <c r="W84" s="160"/>
      <c r="X84" s="160"/>
      <c r="Y84" s="160"/>
      <c r="Z84" s="160"/>
    </row>
    <row r="85" ht="11.25" customHeight="1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55"/>
      <c r="V85" s="160"/>
      <c r="W85" s="160"/>
      <c r="X85" s="160"/>
      <c r="Y85" s="160"/>
      <c r="Z85" s="160"/>
    </row>
    <row r="86" ht="11.25" customHeight="1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55"/>
      <c r="V86" s="160"/>
      <c r="W86" s="160"/>
      <c r="X86" s="160"/>
      <c r="Y86" s="160"/>
      <c r="Z86" s="160"/>
    </row>
    <row r="87" ht="11.25" customHeight="1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55"/>
      <c r="V87" s="160"/>
      <c r="W87" s="160"/>
      <c r="X87" s="160"/>
      <c r="Y87" s="160"/>
      <c r="Z87" s="160"/>
    </row>
    <row r="88" ht="11.25" customHeight="1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55"/>
      <c r="V88" s="160"/>
      <c r="W88" s="160"/>
      <c r="X88" s="160"/>
      <c r="Y88" s="160"/>
      <c r="Z88" s="160"/>
    </row>
    <row r="89" ht="11.25" customHeight="1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55"/>
      <c r="V89" s="160"/>
      <c r="W89" s="160"/>
      <c r="X89" s="160"/>
      <c r="Y89" s="160"/>
      <c r="Z89" s="160"/>
    </row>
    <row r="90" ht="11.25" customHeight="1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55"/>
      <c r="V90" s="160"/>
      <c r="W90" s="160"/>
      <c r="X90" s="160"/>
      <c r="Y90" s="160"/>
      <c r="Z90" s="160"/>
    </row>
    <row r="91" ht="11.25" customHeight="1">
      <c r="A91" s="160"/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55"/>
      <c r="V91" s="160"/>
      <c r="W91" s="160"/>
      <c r="X91" s="160"/>
      <c r="Y91" s="160"/>
      <c r="Z91" s="160"/>
    </row>
    <row r="92" ht="11.25" customHeight="1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55"/>
      <c r="V92" s="160"/>
      <c r="W92" s="160"/>
      <c r="X92" s="160"/>
      <c r="Y92" s="160"/>
      <c r="Z92" s="160"/>
    </row>
    <row r="93" ht="11.25" customHeight="1">
      <c r="A93" s="160"/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55"/>
      <c r="V93" s="160"/>
      <c r="W93" s="160"/>
      <c r="X93" s="160"/>
      <c r="Y93" s="160"/>
      <c r="Z93" s="160"/>
    </row>
    <row r="94" ht="11.25" customHeight="1">
      <c r="A94" s="160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55"/>
      <c r="V94" s="160"/>
      <c r="W94" s="160"/>
      <c r="X94" s="160"/>
      <c r="Y94" s="160"/>
      <c r="Z94" s="160"/>
    </row>
    <row r="95" ht="11.25" customHeight="1">
      <c r="A95" s="160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55"/>
      <c r="V95" s="160"/>
      <c r="W95" s="160"/>
      <c r="X95" s="160"/>
      <c r="Y95" s="160"/>
      <c r="Z95" s="160"/>
    </row>
    <row r="96" ht="11.25" customHeight="1">
      <c r="A96" s="160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55"/>
      <c r="V96" s="160"/>
      <c r="W96" s="160"/>
      <c r="X96" s="160"/>
      <c r="Y96" s="160"/>
      <c r="Z96" s="160"/>
    </row>
    <row r="97" ht="11.25" customHeight="1">
      <c r="A97" s="160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55"/>
      <c r="V97" s="160"/>
      <c r="W97" s="160"/>
      <c r="X97" s="160"/>
      <c r="Y97" s="160"/>
      <c r="Z97" s="160"/>
    </row>
    <row r="98" ht="11.25" customHeight="1">
      <c r="A98" s="160"/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55"/>
      <c r="V98" s="160"/>
      <c r="W98" s="160"/>
      <c r="X98" s="160"/>
      <c r="Y98" s="160"/>
      <c r="Z98" s="160"/>
    </row>
    <row r="99" ht="11.25" customHeight="1">
      <c r="A99" s="160"/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55"/>
      <c r="V99" s="160"/>
      <c r="W99" s="160"/>
      <c r="X99" s="160"/>
      <c r="Y99" s="160"/>
      <c r="Z99" s="160"/>
    </row>
    <row r="100" ht="11.25" customHeight="1">
      <c r="A100" s="160"/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55"/>
      <c r="V100" s="160"/>
      <c r="W100" s="160"/>
      <c r="X100" s="160"/>
      <c r="Y100" s="160"/>
      <c r="Z100" s="160"/>
    </row>
    <row r="101" ht="11.25" customHeight="1">
      <c r="A101" s="160"/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55"/>
      <c r="V101" s="160"/>
      <c r="W101" s="160"/>
      <c r="X101" s="160"/>
      <c r="Y101" s="160"/>
      <c r="Z101" s="160"/>
    </row>
    <row r="102" ht="11.25" customHeight="1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55"/>
      <c r="V102" s="160"/>
      <c r="W102" s="160"/>
      <c r="X102" s="160"/>
      <c r="Y102" s="160"/>
      <c r="Z102" s="160"/>
    </row>
    <row r="103" ht="11.25" customHeight="1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55"/>
      <c r="V103" s="160"/>
      <c r="W103" s="160"/>
      <c r="X103" s="160"/>
      <c r="Y103" s="160"/>
      <c r="Z103" s="160"/>
    </row>
    <row r="104" ht="11.25" customHeight="1">
      <c r="A104" s="160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55"/>
      <c r="V104" s="160"/>
      <c r="W104" s="160"/>
      <c r="X104" s="160"/>
      <c r="Y104" s="160"/>
      <c r="Z104" s="160"/>
    </row>
    <row r="105" ht="11.25" customHeight="1">
      <c r="A105" s="160"/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55"/>
      <c r="V105" s="160"/>
      <c r="W105" s="160"/>
      <c r="X105" s="160"/>
      <c r="Y105" s="160"/>
      <c r="Z105" s="160"/>
    </row>
    <row r="106" ht="11.25" customHeight="1">
      <c r="A106" s="160"/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55"/>
      <c r="V106" s="160"/>
      <c r="W106" s="160"/>
      <c r="X106" s="160"/>
      <c r="Y106" s="160"/>
      <c r="Z106" s="160"/>
    </row>
    <row r="107" ht="11.25" customHeight="1">
      <c r="A107" s="160"/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55"/>
      <c r="V107" s="160"/>
      <c r="W107" s="160"/>
      <c r="X107" s="160"/>
      <c r="Y107" s="160"/>
      <c r="Z107" s="160"/>
    </row>
    <row r="108" ht="11.25" customHeight="1">
      <c r="A108" s="160"/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55"/>
      <c r="V108" s="160"/>
      <c r="W108" s="160"/>
      <c r="X108" s="160"/>
      <c r="Y108" s="160"/>
      <c r="Z108" s="160"/>
    </row>
    <row r="109" ht="11.25" customHeight="1">
      <c r="A109" s="160"/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55"/>
      <c r="V109" s="160"/>
      <c r="W109" s="160"/>
      <c r="X109" s="160"/>
      <c r="Y109" s="160"/>
      <c r="Z109" s="160"/>
    </row>
    <row r="110" ht="11.25" customHeight="1">
      <c r="A110" s="160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55"/>
      <c r="V110" s="160"/>
      <c r="W110" s="160"/>
      <c r="X110" s="160"/>
      <c r="Y110" s="160"/>
      <c r="Z110" s="160"/>
    </row>
    <row r="111" ht="11.25" customHeight="1">
      <c r="A111" s="160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55"/>
      <c r="V111" s="160"/>
      <c r="W111" s="160"/>
      <c r="X111" s="160"/>
      <c r="Y111" s="160"/>
      <c r="Z111" s="160"/>
    </row>
    <row r="112" ht="11.25" customHeight="1">
      <c r="A112" s="160"/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55"/>
      <c r="V112" s="160"/>
      <c r="W112" s="160"/>
      <c r="X112" s="160"/>
      <c r="Y112" s="160"/>
      <c r="Z112" s="160"/>
    </row>
    <row r="113" ht="11.25" customHeight="1">
      <c r="A113" s="160"/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55"/>
      <c r="V113" s="160"/>
      <c r="W113" s="160"/>
      <c r="X113" s="160"/>
      <c r="Y113" s="160"/>
      <c r="Z113" s="160"/>
    </row>
    <row r="114" ht="11.25" customHeight="1">
      <c r="A114" s="160"/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55"/>
      <c r="V114" s="160"/>
      <c r="W114" s="160"/>
      <c r="X114" s="160"/>
      <c r="Y114" s="160"/>
      <c r="Z114" s="160"/>
    </row>
    <row r="115" ht="11.25" customHeight="1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55"/>
      <c r="V115" s="160"/>
      <c r="W115" s="160"/>
      <c r="X115" s="160"/>
      <c r="Y115" s="160"/>
      <c r="Z115" s="160"/>
    </row>
    <row r="116" ht="11.25" customHeight="1">
      <c r="A116" s="160"/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55"/>
      <c r="V116" s="160"/>
      <c r="W116" s="160"/>
      <c r="X116" s="160"/>
      <c r="Y116" s="160"/>
      <c r="Z116" s="160"/>
    </row>
    <row r="117" ht="11.25" customHeight="1">
      <c r="A117" s="160"/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55"/>
      <c r="V117" s="160"/>
      <c r="W117" s="160"/>
      <c r="X117" s="160"/>
      <c r="Y117" s="160"/>
      <c r="Z117" s="160"/>
    </row>
    <row r="118" ht="11.25" customHeight="1">
      <c r="A118" s="155"/>
      <c r="B118" s="155"/>
      <c r="C118" s="155"/>
      <c r="D118" s="155"/>
      <c r="E118" s="155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</row>
    <row r="119" ht="11.25" customHeight="1">
      <c r="A119" s="155"/>
      <c r="B119" s="155"/>
      <c r="C119" s="155"/>
      <c r="D119" s="155"/>
      <c r="E119" s="155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</row>
    <row r="120" ht="11.25" customHeight="1">
      <c r="A120" s="155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</row>
    <row r="121" ht="11.25" customHeight="1">
      <c r="A121" s="155"/>
      <c r="B121" s="155"/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</row>
    <row r="122" ht="11.25" customHeight="1">
      <c r="A122" s="131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</row>
    <row r="123" ht="11.25" customHeight="1">
      <c r="A123" s="131"/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</row>
    <row r="124" ht="11.25" customHeight="1">
      <c r="A124" s="131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</row>
    <row r="125" ht="11.25" customHeight="1">
      <c r="A125" s="131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</row>
    <row r="126" ht="11.25" customHeight="1">
      <c r="A126" s="131"/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</row>
    <row r="127" ht="11.25" customHeight="1">
      <c r="A127" s="131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</row>
    <row r="128" ht="11.25" customHeight="1">
      <c r="A128" s="131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</row>
    <row r="129" ht="11.25" customHeight="1">
      <c r="A129" s="160"/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55"/>
      <c r="V129" s="160"/>
      <c r="W129" s="160"/>
      <c r="X129" s="160"/>
      <c r="Y129" s="160"/>
      <c r="Z129" s="160"/>
    </row>
    <row r="130" ht="11.25" customHeight="1">
      <c r="A130" s="160"/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55"/>
      <c r="V130" s="160"/>
      <c r="W130" s="160"/>
      <c r="X130" s="160"/>
      <c r="Y130" s="160"/>
      <c r="Z130" s="160"/>
    </row>
    <row r="131" ht="11.25" customHeight="1">
      <c r="A131" s="160"/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55"/>
      <c r="V131" s="160"/>
      <c r="W131" s="160"/>
      <c r="X131" s="160"/>
      <c r="Y131" s="160"/>
      <c r="Z131" s="160"/>
    </row>
    <row r="132" ht="11.25" customHeight="1">
      <c r="A132" s="160"/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55"/>
      <c r="V132" s="160"/>
      <c r="W132" s="160"/>
      <c r="X132" s="160"/>
      <c r="Y132" s="160"/>
      <c r="Z132" s="160"/>
    </row>
    <row r="133" ht="11.25" customHeight="1">
      <c r="A133" s="160"/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55"/>
      <c r="V133" s="160"/>
      <c r="W133" s="160"/>
      <c r="X133" s="160"/>
      <c r="Y133" s="160"/>
      <c r="Z133" s="160"/>
    </row>
    <row r="134" ht="11.25" customHeight="1">
      <c r="A134" s="160"/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55"/>
      <c r="V134" s="160"/>
      <c r="W134" s="160"/>
      <c r="X134" s="160"/>
      <c r="Y134" s="160"/>
      <c r="Z134" s="160"/>
    </row>
    <row r="135" ht="11.25" customHeight="1">
      <c r="A135" s="160"/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55"/>
      <c r="V135" s="160"/>
      <c r="W135" s="160"/>
      <c r="X135" s="160"/>
      <c r="Y135" s="160"/>
      <c r="Z135" s="160"/>
    </row>
    <row r="136" ht="11.25" customHeight="1">
      <c r="A136" s="160"/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55"/>
      <c r="V136" s="160"/>
      <c r="W136" s="160"/>
      <c r="X136" s="160"/>
      <c r="Y136" s="160"/>
      <c r="Z136" s="160"/>
    </row>
    <row r="137" ht="11.25" customHeight="1">
      <c r="A137" s="160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55"/>
      <c r="V137" s="160"/>
      <c r="W137" s="160"/>
      <c r="X137" s="160"/>
      <c r="Y137" s="160"/>
      <c r="Z137" s="160"/>
    </row>
    <row r="138" ht="11.25" customHeight="1">
      <c r="A138" s="160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55"/>
      <c r="V138" s="160"/>
      <c r="W138" s="160"/>
      <c r="X138" s="160"/>
      <c r="Y138" s="160"/>
      <c r="Z138" s="160"/>
    </row>
    <row r="139" ht="11.25" customHeight="1">
      <c r="A139" s="160"/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55"/>
      <c r="V139" s="160"/>
      <c r="W139" s="160"/>
      <c r="X139" s="160"/>
      <c r="Y139" s="160"/>
      <c r="Z139" s="160"/>
    </row>
    <row r="140" ht="11.25" customHeight="1">
      <c r="A140" s="160"/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55"/>
      <c r="V140" s="160"/>
      <c r="W140" s="160"/>
      <c r="X140" s="160"/>
      <c r="Y140" s="160"/>
      <c r="Z140" s="160"/>
    </row>
    <row r="141" ht="11.25" customHeight="1">
      <c r="A141" s="160"/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55"/>
      <c r="V141" s="160"/>
      <c r="W141" s="160"/>
      <c r="X141" s="160"/>
      <c r="Y141" s="160"/>
      <c r="Z141" s="160"/>
    </row>
    <row r="142" ht="11.25" customHeight="1">
      <c r="A142" s="160"/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55"/>
      <c r="V142" s="160"/>
      <c r="W142" s="160"/>
      <c r="X142" s="160"/>
      <c r="Y142" s="160"/>
      <c r="Z142" s="160"/>
    </row>
    <row r="143" ht="11.25" customHeight="1">
      <c r="A143" s="160"/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55"/>
      <c r="V143" s="160"/>
      <c r="W143" s="160"/>
      <c r="X143" s="160"/>
      <c r="Y143" s="160"/>
      <c r="Z143" s="160"/>
    </row>
    <row r="144" ht="11.25" customHeight="1">
      <c r="A144" s="160"/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55"/>
      <c r="V144" s="160"/>
      <c r="W144" s="160"/>
      <c r="X144" s="160"/>
      <c r="Y144" s="160"/>
      <c r="Z144" s="160"/>
    </row>
    <row r="145" ht="11.25" customHeight="1">
      <c r="A145" s="160"/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55"/>
      <c r="V145" s="160"/>
      <c r="W145" s="160"/>
      <c r="X145" s="160"/>
      <c r="Y145" s="160"/>
      <c r="Z145" s="160"/>
    </row>
    <row r="146" ht="11.25" customHeight="1">
      <c r="A146" s="160"/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55"/>
      <c r="V146" s="160"/>
      <c r="W146" s="160"/>
      <c r="X146" s="160"/>
      <c r="Y146" s="160"/>
      <c r="Z146" s="160"/>
    </row>
    <row r="147" ht="11.25" customHeight="1">
      <c r="A147" s="160"/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55"/>
      <c r="V147" s="160"/>
      <c r="W147" s="160"/>
      <c r="X147" s="160"/>
      <c r="Y147" s="160"/>
      <c r="Z147" s="160"/>
    </row>
    <row r="148" ht="11.25" customHeight="1">
      <c r="A148" s="160"/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55"/>
      <c r="V148" s="160"/>
      <c r="W148" s="160"/>
      <c r="X148" s="160"/>
      <c r="Y148" s="160"/>
      <c r="Z148" s="160"/>
    </row>
    <row r="149" ht="11.25" customHeight="1">
      <c r="A149" s="160"/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55"/>
      <c r="V149" s="160"/>
      <c r="W149" s="160"/>
      <c r="X149" s="160"/>
      <c r="Y149" s="160"/>
      <c r="Z149" s="160"/>
    </row>
    <row r="150" ht="11.25" customHeight="1">
      <c r="A150" s="160"/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55"/>
      <c r="V150" s="160"/>
      <c r="W150" s="160"/>
      <c r="X150" s="160"/>
      <c r="Y150" s="160"/>
      <c r="Z150" s="160"/>
    </row>
    <row r="151" ht="11.25" customHeight="1">
      <c r="A151" s="160"/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55"/>
      <c r="V151" s="160"/>
      <c r="W151" s="160"/>
      <c r="X151" s="160"/>
      <c r="Y151" s="160"/>
      <c r="Z151" s="160"/>
    </row>
    <row r="152" ht="11.25" customHeight="1">
      <c r="A152" s="160"/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55"/>
      <c r="V152" s="160"/>
      <c r="W152" s="160"/>
      <c r="X152" s="160"/>
      <c r="Y152" s="160"/>
      <c r="Z152" s="160"/>
    </row>
    <row r="153" ht="11.25" customHeight="1">
      <c r="A153" s="160"/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55"/>
      <c r="V153" s="160"/>
      <c r="W153" s="160"/>
      <c r="X153" s="160"/>
      <c r="Y153" s="160"/>
      <c r="Z153" s="160"/>
    </row>
    <row r="154" ht="11.25" customHeight="1">
      <c r="A154" s="160"/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55"/>
      <c r="V154" s="160"/>
      <c r="W154" s="160"/>
      <c r="X154" s="160"/>
      <c r="Y154" s="160"/>
      <c r="Z154" s="160"/>
    </row>
    <row r="155" ht="11.25" customHeight="1">
      <c r="A155" s="160"/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55"/>
      <c r="V155" s="160"/>
      <c r="W155" s="160"/>
      <c r="X155" s="160"/>
      <c r="Y155" s="160"/>
      <c r="Z155" s="160"/>
    </row>
    <row r="156" ht="11.25" customHeight="1">
      <c r="A156" s="160"/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55"/>
      <c r="V156" s="160"/>
      <c r="W156" s="160"/>
      <c r="X156" s="160"/>
      <c r="Y156" s="160"/>
      <c r="Z156" s="160"/>
    </row>
    <row r="157" ht="11.25" customHeight="1">
      <c r="A157" s="160"/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55"/>
      <c r="V157" s="160"/>
      <c r="W157" s="160"/>
      <c r="X157" s="160"/>
      <c r="Y157" s="160"/>
      <c r="Z157" s="160"/>
    </row>
    <row r="158" ht="11.25" customHeight="1">
      <c r="A158" s="160"/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55"/>
      <c r="V158" s="160"/>
      <c r="W158" s="160"/>
      <c r="X158" s="160"/>
      <c r="Y158" s="160"/>
      <c r="Z158" s="160"/>
    </row>
    <row r="159" ht="11.25" customHeight="1">
      <c r="A159" s="160"/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55"/>
      <c r="V159" s="160"/>
      <c r="W159" s="160"/>
      <c r="X159" s="160"/>
      <c r="Y159" s="160"/>
      <c r="Z159" s="160"/>
    </row>
    <row r="160" ht="11.25" customHeight="1">
      <c r="A160" s="160"/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55"/>
      <c r="V160" s="160"/>
      <c r="W160" s="160"/>
      <c r="X160" s="160"/>
      <c r="Y160" s="160"/>
      <c r="Z160" s="160"/>
    </row>
    <row r="161" ht="11.25" customHeight="1">
      <c r="A161" s="160"/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55"/>
      <c r="V161" s="160"/>
      <c r="W161" s="160"/>
      <c r="X161" s="160"/>
      <c r="Y161" s="160"/>
      <c r="Z161" s="160"/>
    </row>
    <row r="162" ht="11.25" customHeight="1">
      <c r="A162" s="160"/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55"/>
      <c r="V162" s="160"/>
      <c r="W162" s="160"/>
      <c r="X162" s="160"/>
      <c r="Y162" s="160"/>
      <c r="Z162" s="160"/>
    </row>
    <row r="163" ht="11.25" customHeight="1">
      <c r="A163" s="160"/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55"/>
      <c r="V163" s="160"/>
      <c r="W163" s="160"/>
      <c r="X163" s="160"/>
      <c r="Y163" s="160"/>
      <c r="Z163" s="160"/>
    </row>
    <row r="164" ht="11.25" customHeight="1">
      <c r="A164" s="160"/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55"/>
      <c r="V164" s="160"/>
      <c r="W164" s="160"/>
      <c r="X164" s="160"/>
      <c r="Y164" s="160"/>
      <c r="Z164" s="160"/>
    </row>
    <row r="165" ht="11.25" customHeight="1">
      <c r="A165" s="160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55"/>
      <c r="V165" s="160"/>
      <c r="W165" s="160"/>
      <c r="X165" s="160"/>
      <c r="Y165" s="160"/>
      <c r="Z165" s="160"/>
    </row>
    <row r="166" ht="11.25" customHeight="1">
      <c r="A166" s="160"/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55"/>
      <c r="V166" s="160"/>
      <c r="W166" s="160"/>
      <c r="X166" s="160"/>
      <c r="Y166" s="160"/>
      <c r="Z166" s="160"/>
    </row>
    <row r="167" ht="11.25" customHeight="1">
      <c r="A167" s="160"/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55"/>
      <c r="V167" s="160"/>
      <c r="W167" s="160"/>
      <c r="X167" s="160"/>
      <c r="Y167" s="160"/>
      <c r="Z167" s="160"/>
    </row>
    <row r="168" ht="11.25" customHeight="1">
      <c r="A168" s="160"/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55"/>
      <c r="V168" s="160"/>
      <c r="W168" s="160"/>
      <c r="X168" s="160"/>
      <c r="Y168" s="160"/>
      <c r="Z168" s="160"/>
    </row>
    <row r="169" ht="11.25" customHeight="1">
      <c r="A169" s="160"/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55"/>
      <c r="V169" s="160"/>
      <c r="W169" s="160"/>
      <c r="X169" s="160"/>
      <c r="Y169" s="160"/>
      <c r="Z169" s="160"/>
    </row>
    <row r="170" ht="11.25" customHeight="1">
      <c r="A170" s="160"/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55"/>
      <c r="V170" s="160"/>
      <c r="W170" s="160"/>
      <c r="X170" s="160"/>
      <c r="Y170" s="160"/>
      <c r="Z170" s="160"/>
    </row>
    <row r="171" ht="11.25" customHeight="1">
      <c r="A171" s="160"/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55"/>
      <c r="V171" s="160"/>
      <c r="W171" s="160"/>
      <c r="X171" s="160"/>
      <c r="Y171" s="160"/>
      <c r="Z171" s="160"/>
    </row>
    <row r="172" ht="11.25" customHeight="1">
      <c r="A172" s="160"/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55"/>
      <c r="V172" s="160"/>
      <c r="W172" s="160"/>
      <c r="X172" s="160"/>
      <c r="Y172" s="160"/>
      <c r="Z172" s="160"/>
    </row>
    <row r="173" ht="11.25" customHeight="1">
      <c r="A173" s="160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55"/>
      <c r="V173" s="160"/>
      <c r="W173" s="160"/>
      <c r="X173" s="160"/>
      <c r="Y173" s="160"/>
      <c r="Z173" s="160"/>
    </row>
    <row r="174" ht="11.25" customHeight="1">
      <c r="A174" s="160"/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55"/>
      <c r="V174" s="160"/>
      <c r="W174" s="160"/>
      <c r="X174" s="160"/>
      <c r="Y174" s="160"/>
      <c r="Z174" s="160"/>
    </row>
    <row r="175" ht="11.25" customHeight="1">
      <c r="A175" s="160"/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55"/>
      <c r="V175" s="160"/>
      <c r="W175" s="160"/>
      <c r="X175" s="160"/>
      <c r="Y175" s="160"/>
      <c r="Z175" s="160"/>
    </row>
    <row r="176" ht="11.25" customHeight="1">
      <c r="A176" s="160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55"/>
      <c r="V176" s="160"/>
      <c r="W176" s="160"/>
      <c r="X176" s="160"/>
      <c r="Y176" s="160"/>
      <c r="Z176" s="160"/>
    </row>
    <row r="177" ht="11.25" customHeight="1">
      <c r="A177" s="160"/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55"/>
      <c r="V177" s="160"/>
      <c r="W177" s="160"/>
      <c r="X177" s="160"/>
      <c r="Y177" s="160"/>
      <c r="Z177" s="160"/>
    </row>
    <row r="178" ht="11.25" customHeight="1">
      <c r="A178" s="160"/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55"/>
      <c r="V178" s="160"/>
      <c r="W178" s="160"/>
      <c r="X178" s="160"/>
      <c r="Y178" s="160"/>
      <c r="Z178" s="160"/>
    </row>
    <row r="179" ht="11.25" customHeight="1">
      <c r="A179" s="160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55"/>
      <c r="V179" s="160"/>
      <c r="W179" s="160"/>
      <c r="X179" s="160"/>
      <c r="Y179" s="160"/>
      <c r="Z179" s="160"/>
    </row>
    <row r="180" ht="11.25" customHeight="1">
      <c r="A180" s="160"/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55"/>
      <c r="V180" s="160"/>
      <c r="W180" s="160"/>
      <c r="X180" s="160"/>
      <c r="Y180" s="160"/>
      <c r="Z180" s="160"/>
    </row>
    <row r="181" ht="11.25" customHeight="1">
      <c r="A181" s="160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55"/>
      <c r="V181" s="160"/>
      <c r="W181" s="160"/>
      <c r="X181" s="160"/>
      <c r="Y181" s="160"/>
      <c r="Z181" s="160"/>
    </row>
    <row r="182" ht="11.25" customHeight="1">
      <c r="A182" s="160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55"/>
      <c r="V182" s="160"/>
      <c r="W182" s="160"/>
      <c r="X182" s="160"/>
      <c r="Y182" s="160"/>
      <c r="Z182" s="160"/>
    </row>
    <row r="183" ht="11.25" customHeight="1">
      <c r="A183" s="160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55"/>
      <c r="V183" s="160"/>
      <c r="W183" s="160"/>
      <c r="X183" s="160"/>
      <c r="Y183" s="160"/>
      <c r="Z183" s="160"/>
    </row>
    <row r="184" ht="11.25" customHeight="1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55"/>
      <c r="V184" s="160"/>
      <c r="W184" s="160"/>
      <c r="X184" s="160"/>
      <c r="Y184" s="160"/>
      <c r="Z184" s="160"/>
    </row>
    <row r="185" ht="11.25" customHeight="1">
      <c r="A185" s="160"/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55"/>
      <c r="V185" s="160"/>
      <c r="W185" s="160"/>
      <c r="X185" s="160"/>
      <c r="Y185" s="160"/>
      <c r="Z185" s="160"/>
    </row>
    <row r="186" ht="11.25" customHeight="1">
      <c r="A186" s="160"/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55"/>
      <c r="V186" s="160"/>
      <c r="W186" s="160"/>
      <c r="X186" s="160"/>
      <c r="Y186" s="160"/>
      <c r="Z186" s="160"/>
    </row>
    <row r="187" ht="11.25" customHeight="1">
      <c r="A187" s="160"/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55"/>
      <c r="V187" s="160"/>
      <c r="W187" s="160"/>
      <c r="X187" s="160"/>
      <c r="Y187" s="160"/>
      <c r="Z187" s="160"/>
    </row>
    <row r="188" ht="11.25" customHeight="1">
      <c r="A188" s="160"/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55"/>
      <c r="V188" s="160"/>
      <c r="W188" s="160"/>
      <c r="X188" s="160"/>
      <c r="Y188" s="160"/>
      <c r="Z188" s="160"/>
    </row>
    <row r="189" ht="11.25" customHeight="1">
      <c r="A189" s="160"/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55"/>
      <c r="V189" s="160"/>
      <c r="W189" s="160"/>
      <c r="X189" s="160"/>
      <c r="Y189" s="160"/>
      <c r="Z189" s="160"/>
    </row>
    <row r="190" ht="11.25" customHeight="1">
      <c r="A190" s="160"/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55"/>
      <c r="V190" s="160"/>
      <c r="W190" s="160"/>
      <c r="X190" s="160"/>
      <c r="Y190" s="160"/>
      <c r="Z190" s="160"/>
    </row>
    <row r="191" ht="11.25" customHeight="1">
      <c r="A191" s="160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55"/>
      <c r="V191" s="160"/>
      <c r="W191" s="160"/>
      <c r="X191" s="160"/>
      <c r="Y191" s="160"/>
      <c r="Z191" s="160"/>
    </row>
    <row r="192" ht="11.25" customHeight="1">
      <c r="A192" s="160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55"/>
      <c r="V192" s="160"/>
      <c r="W192" s="160"/>
      <c r="X192" s="160"/>
      <c r="Y192" s="160"/>
      <c r="Z192" s="160"/>
    </row>
    <row r="193" ht="11.25" customHeight="1">
      <c r="A193" s="160"/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55"/>
      <c r="V193" s="160"/>
      <c r="W193" s="160"/>
      <c r="X193" s="160"/>
      <c r="Y193" s="160"/>
      <c r="Z193" s="160"/>
    </row>
    <row r="194" ht="11.25" customHeight="1">
      <c r="A194" s="160"/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55"/>
      <c r="V194" s="160"/>
      <c r="W194" s="160"/>
      <c r="X194" s="160"/>
      <c r="Y194" s="160"/>
      <c r="Z194" s="160"/>
    </row>
    <row r="195" ht="11.25" customHeight="1">
      <c r="A195" s="160"/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55"/>
      <c r="V195" s="160"/>
      <c r="W195" s="160"/>
      <c r="X195" s="160"/>
      <c r="Y195" s="160"/>
      <c r="Z195" s="160"/>
    </row>
    <row r="196" ht="11.25" customHeight="1">
      <c r="A196" s="160"/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55"/>
      <c r="V196" s="160"/>
      <c r="W196" s="160"/>
      <c r="X196" s="160"/>
      <c r="Y196" s="160"/>
      <c r="Z196" s="160"/>
    </row>
    <row r="197" ht="11.25" customHeight="1">
      <c r="A197" s="160"/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55"/>
      <c r="V197" s="160"/>
      <c r="W197" s="160"/>
      <c r="X197" s="160"/>
      <c r="Y197" s="160"/>
      <c r="Z197" s="160"/>
    </row>
    <row r="198" ht="11.25" customHeight="1">
      <c r="A198" s="160"/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55"/>
      <c r="V198" s="160"/>
      <c r="W198" s="160"/>
      <c r="X198" s="160"/>
      <c r="Y198" s="160"/>
      <c r="Z198" s="160"/>
    </row>
    <row r="199" ht="11.25" customHeight="1">
      <c r="A199" s="160"/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55"/>
      <c r="V199" s="160"/>
      <c r="W199" s="160"/>
      <c r="X199" s="160"/>
      <c r="Y199" s="160"/>
      <c r="Z199" s="160"/>
    </row>
    <row r="200" ht="11.25" customHeight="1">
      <c r="A200" s="160"/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55"/>
      <c r="V200" s="160"/>
      <c r="W200" s="160"/>
      <c r="X200" s="160"/>
      <c r="Y200" s="160"/>
      <c r="Z200" s="160"/>
    </row>
    <row r="201" ht="11.25" customHeight="1">
      <c r="A201" s="160"/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55"/>
      <c r="V201" s="160"/>
      <c r="W201" s="160"/>
      <c r="X201" s="160"/>
      <c r="Y201" s="160"/>
      <c r="Z201" s="160"/>
    </row>
    <row r="202" ht="11.25" customHeight="1">
      <c r="A202" s="160"/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55"/>
      <c r="V202" s="160"/>
      <c r="W202" s="160"/>
      <c r="X202" s="160"/>
      <c r="Y202" s="160"/>
      <c r="Z202" s="160"/>
    </row>
    <row r="203" ht="11.25" customHeight="1">
      <c r="A203" s="160"/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55"/>
      <c r="V203" s="160"/>
      <c r="W203" s="160"/>
      <c r="X203" s="160"/>
      <c r="Y203" s="160"/>
      <c r="Z203" s="160"/>
    </row>
    <row r="204" ht="11.25" customHeight="1">
      <c r="A204" s="160"/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55"/>
      <c r="V204" s="160"/>
      <c r="W204" s="160"/>
      <c r="X204" s="160"/>
      <c r="Y204" s="160"/>
      <c r="Z204" s="160"/>
    </row>
    <row r="205" ht="11.25" customHeight="1">
      <c r="A205" s="160"/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55"/>
      <c r="V205" s="160"/>
      <c r="W205" s="160"/>
      <c r="X205" s="160"/>
      <c r="Y205" s="160"/>
      <c r="Z205" s="160"/>
    </row>
    <row r="206" ht="11.25" customHeight="1">
      <c r="A206" s="160"/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55"/>
      <c r="V206" s="160"/>
      <c r="W206" s="160"/>
      <c r="X206" s="160"/>
      <c r="Y206" s="160"/>
      <c r="Z206" s="160"/>
    </row>
    <row r="207" ht="11.25" customHeight="1">
      <c r="A207" s="160"/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55"/>
      <c r="V207" s="160"/>
      <c r="W207" s="160"/>
      <c r="X207" s="160"/>
      <c r="Y207" s="160"/>
      <c r="Z207" s="160"/>
    </row>
    <row r="208" ht="11.25" customHeight="1">
      <c r="A208" s="160"/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55"/>
      <c r="V208" s="160"/>
      <c r="W208" s="160"/>
      <c r="X208" s="160"/>
      <c r="Y208" s="160"/>
      <c r="Z208" s="160"/>
    </row>
    <row r="209" ht="11.25" customHeight="1">
      <c r="A209" s="160"/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55"/>
      <c r="V209" s="160"/>
      <c r="W209" s="160"/>
      <c r="X209" s="160"/>
      <c r="Y209" s="160"/>
      <c r="Z209" s="160"/>
    </row>
    <row r="210" ht="11.25" customHeight="1">
      <c r="A210" s="160"/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55"/>
      <c r="V210" s="160"/>
      <c r="W210" s="160"/>
      <c r="X210" s="160"/>
      <c r="Y210" s="160"/>
      <c r="Z210" s="160"/>
    </row>
    <row r="211" ht="11.25" customHeight="1">
      <c r="A211" s="160"/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55"/>
      <c r="V211" s="160"/>
      <c r="W211" s="160"/>
      <c r="X211" s="160"/>
      <c r="Y211" s="160"/>
      <c r="Z211" s="160"/>
    </row>
    <row r="212" ht="11.25" customHeight="1">
      <c r="A212" s="160"/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55"/>
      <c r="V212" s="160"/>
      <c r="W212" s="160"/>
      <c r="X212" s="160"/>
      <c r="Y212" s="160"/>
      <c r="Z212" s="160"/>
    </row>
    <row r="213" ht="11.25" customHeight="1">
      <c r="A213" s="160"/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55"/>
      <c r="V213" s="160"/>
      <c r="W213" s="160"/>
      <c r="X213" s="160"/>
      <c r="Y213" s="160"/>
      <c r="Z213" s="160"/>
    </row>
    <row r="214" ht="11.25" customHeight="1">
      <c r="A214" s="160"/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55"/>
      <c r="V214" s="160"/>
      <c r="W214" s="160"/>
      <c r="X214" s="160"/>
      <c r="Y214" s="160"/>
      <c r="Z214" s="160"/>
    </row>
    <row r="215" ht="11.25" customHeight="1">
      <c r="A215" s="160"/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55"/>
      <c r="V215" s="160"/>
      <c r="W215" s="160"/>
      <c r="X215" s="160"/>
      <c r="Y215" s="160"/>
      <c r="Z215" s="160"/>
    </row>
    <row r="216" ht="11.25" customHeight="1">
      <c r="A216" s="160"/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55"/>
      <c r="V216" s="160"/>
      <c r="W216" s="160"/>
      <c r="X216" s="160"/>
      <c r="Y216" s="160"/>
      <c r="Z216" s="160"/>
    </row>
    <row r="217" ht="11.25" customHeight="1">
      <c r="A217" s="160"/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55"/>
      <c r="V217" s="160"/>
      <c r="W217" s="160"/>
      <c r="X217" s="160"/>
      <c r="Y217" s="160"/>
      <c r="Z217" s="160"/>
    </row>
    <row r="218" ht="11.25" customHeight="1">
      <c r="A218" s="160"/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55"/>
      <c r="V218" s="160"/>
      <c r="W218" s="160"/>
      <c r="X218" s="160"/>
      <c r="Y218" s="160"/>
      <c r="Z218" s="160"/>
    </row>
    <row r="219" ht="11.25" customHeight="1">
      <c r="A219" s="160"/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55"/>
      <c r="V219" s="160"/>
      <c r="W219" s="160"/>
      <c r="X219" s="160"/>
      <c r="Y219" s="160"/>
      <c r="Z219" s="160"/>
    </row>
    <row r="220" ht="11.25" customHeight="1">
      <c r="A220" s="160"/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55"/>
      <c r="V220" s="160"/>
      <c r="W220" s="160"/>
      <c r="X220" s="160"/>
      <c r="Y220" s="160"/>
      <c r="Z220" s="160"/>
    </row>
    <row r="221" ht="11.25" customHeight="1">
      <c r="A221" s="160"/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55"/>
      <c r="V221" s="160"/>
      <c r="W221" s="160"/>
      <c r="X221" s="160"/>
      <c r="Y221" s="160"/>
      <c r="Z221" s="160"/>
    </row>
    <row r="222" ht="11.25" customHeight="1">
      <c r="A222" s="160"/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55"/>
      <c r="V222" s="160"/>
      <c r="W222" s="160"/>
      <c r="X222" s="160"/>
      <c r="Y222" s="160"/>
      <c r="Z222" s="160"/>
    </row>
    <row r="223" ht="11.25" customHeight="1">
      <c r="A223" s="160"/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55"/>
      <c r="V223" s="160"/>
      <c r="W223" s="160"/>
      <c r="X223" s="160"/>
      <c r="Y223" s="160"/>
      <c r="Z223" s="160"/>
    </row>
    <row r="224" ht="11.25" customHeight="1">
      <c r="A224" s="160"/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55"/>
      <c r="V224" s="160"/>
      <c r="W224" s="160"/>
      <c r="X224" s="160"/>
      <c r="Y224" s="160"/>
      <c r="Z224" s="160"/>
    </row>
    <row r="225" ht="11.25" customHeight="1">
      <c r="A225" s="160"/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55"/>
      <c r="V225" s="160"/>
      <c r="W225" s="160"/>
      <c r="X225" s="160"/>
      <c r="Y225" s="160"/>
      <c r="Z225" s="160"/>
    </row>
    <row r="226" ht="11.25" customHeight="1">
      <c r="A226" s="160"/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55"/>
      <c r="V226" s="160"/>
      <c r="W226" s="160"/>
      <c r="X226" s="160"/>
      <c r="Y226" s="160"/>
      <c r="Z226" s="160"/>
    </row>
    <row r="227" ht="11.25" customHeight="1">
      <c r="A227" s="160"/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55"/>
      <c r="V227" s="160"/>
      <c r="W227" s="160"/>
      <c r="X227" s="160"/>
      <c r="Y227" s="160"/>
      <c r="Z227" s="160"/>
    </row>
    <row r="228" ht="11.25" customHeight="1">
      <c r="A228" s="160"/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55"/>
      <c r="V228" s="160"/>
      <c r="W228" s="160"/>
      <c r="X228" s="160"/>
      <c r="Y228" s="160"/>
      <c r="Z228" s="160"/>
    </row>
    <row r="229" ht="11.25" customHeight="1">
      <c r="A229" s="160"/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55"/>
      <c r="V229" s="160"/>
      <c r="W229" s="160"/>
      <c r="X229" s="160"/>
      <c r="Y229" s="160"/>
      <c r="Z229" s="160"/>
    </row>
    <row r="230" ht="11.25" customHeight="1">
      <c r="A230" s="160"/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55"/>
      <c r="V230" s="160"/>
      <c r="W230" s="160"/>
      <c r="X230" s="160"/>
      <c r="Y230" s="160"/>
      <c r="Z230" s="160"/>
    </row>
    <row r="231" ht="11.25" customHeight="1">
      <c r="A231" s="160"/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55"/>
      <c r="V231" s="160"/>
      <c r="W231" s="160"/>
      <c r="X231" s="160"/>
      <c r="Y231" s="160"/>
      <c r="Z231" s="160"/>
    </row>
    <row r="232" ht="11.25" customHeight="1">
      <c r="A232" s="160"/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55"/>
      <c r="V232" s="160"/>
      <c r="W232" s="160"/>
      <c r="X232" s="160"/>
      <c r="Y232" s="160"/>
      <c r="Z232" s="160"/>
    </row>
    <row r="233" ht="11.25" customHeight="1">
      <c r="A233" s="160"/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55"/>
      <c r="V233" s="160"/>
      <c r="W233" s="160"/>
      <c r="X233" s="160"/>
      <c r="Y233" s="160"/>
      <c r="Z233" s="160"/>
    </row>
    <row r="234" ht="11.25" customHeight="1">
      <c r="A234" s="160"/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55"/>
      <c r="V234" s="160"/>
      <c r="W234" s="160"/>
      <c r="X234" s="160"/>
      <c r="Y234" s="160"/>
      <c r="Z234" s="160"/>
    </row>
    <row r="235" ht="11.25" customHeight="1">
      <c r="A235" s="160"/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55"/>
      <c r="V235" s="160"/>
      <c r="W235" s="160"/>
      <c r="X235" s="160"/>
      <c r="Y235" s="160"/>
      <c r="Z235" s="160"/>
    </row>
    <row r="236" ht="11.25" customHeight="1">
      <c r="A236" s="160"/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55"/>
      <c r="V236" s="160"/>
      <c r="W236" s="160"/>
      <c r="X236" s="160"/>
      <c r="Y236" s="160"/>
      <c r="Z236" s="160"/>
    </row>
    <row r="237" ht="11.25" customHeight="1">
      <c r="A237" s="160"/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55"/>
      <c r="V237" s="160"/>
      <c r="W237" s="160"/>
      <c r="X237" s="160"/>
      <c r="Y237" s="160"/>
      <c r="Z237" s="160"/>
    </row>
    <row r="238" ht="11.25" customHeight="1">
      <c r="A238" s="160"/>
      <c r="B238" s="160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55"/>
      <c r="V238" s="160"/>
      <c r="W238" s="160"/>
      <c r="X238" s="160"/>
      <c r="Y238" s="160"/>
      <c r="Z238" s="160"/>
    </row>
    <row r="239" ht="11.25" customHeight="1">
      <c r="A239" s="160"/>
      <c r="B239" s="160"/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55"/>
      <c r="V239" s="160"/>
      <c r="W239" s="160"/>
      <c r="X239" s="160"/>
      <c r="Y239" s="160"/>
      <c r="Z239" s="160"/>
    </row>
    <row r="240" ht="11.25" customHeight="1">
      <c r="A240" s="160"/>
      <c r="B240" s="160"/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55"/>
      <c r="V240" s="160"/>
      <c r="W240" s="160"/>
      <c r="X240" s="160"/>
      <c r="Y240" s="160"/>
      <c r="Z240" s="160"/>
    </row>
    <row r="241" ht="11.25" customHeight="1">
      <c r="A241" s="160"/>
      <c r="B241" s="160"/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55"/>
      <c r="V241" s="160"/>
      <c r="W241" s="160"/>
      <c r="X241" s="160"/>
      <c r="Y241" s="160"/>
      <c r="Z241" s="160"/>
    </row>
    <row r="242" ht="11.25" customHeight="1">
      <c r="A242" s="160"/>
      <c r="B242" s="160"/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55"/>
      <c r="V242" s="160"/>
      <c r="W242" s="160"/>
      <c r="X242" s="160"/>
      <c r="Y242" s="160"/>
      <c r="Z242" s="160"/>
    </row>
    <row r="243" ht="11.25" customHeight="1">
      <c r="A243" s="160"/>
      <c r="B243" s="160"/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55"/>
      <c r="V243" s="160"/>
      <c r="W243" s="160"/>
      <c r="X243" s="160"/>
      <c r="Y243" s="160"/>
      <c r="Z243" s="160"/>
    </row>
    <row r="244" ht="11.25" customHeight="1">
      <c r="A244" s="160"/>
      <c r="B244" s="160"/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55"/>
      <c r="V244" s="160"/>
      <c r="W244" s="160"/>
      <c r="X244" s="160"/>
      <c r="Y244" s="160"/>
      <c r="Z244" s="160"/>
    </row>
    <row r="245" ht="11.25" customHeight="1">
      <c r="A245" s="160"/>
      <c r="B245" s="160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55"/>
      <c r="V245" s="160"/>
      <c r="W245" s="160"/>
      <c r="X245" s="160"/>
      <c r="Y245" s="160"/>
      <c r="Z245" s="160"/>
    </row>
    <row r="246" ht="11.25" customHeight="1">
      <c r="A246" s="160"/>
      <c r="B246" s="160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55"/>
      <c r="V246" s="160"/>
      <c r="W246" s="160"/>
      <c r="X246" s="160"/>
      <c r="Y246" s="160"/>
      <c r="Z246" s="160"/>
    </row>
    <row r="247" ht="11.25" customHeight="1">
      <c r="A247" s="160"/>
      <c r="B247" s="160"/>
      <c r="C247" s="160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55"/>
      <c r="V247" s="160"/>
      <c r="W247" s="160"/>
      <c r="X247" s="160"/>
      <c r="Y247" s="160"/>
      <c r="Z247" s="160"/>
    </row>
    <row r="248" ht="11.25" customHeight="1">
      <c r="A248" s="160"/>
      <c r="B248" s="160"/>
      <c r="C248" s="160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55"/>
      <c r="V248" s="160"/>
      <c r="W248" s="160"/>
      <c r="X248" s="160"/>
      <c r="Y248" s="160"/>
      <c r="Z248" s="160"/>
    </row>
    <row r="249" ht="11.25" customHeight="1">
      <c r="A249" s="160"/>
      <c r="B249" s="160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55"/>
      <c r="V249" s="160"/>
      <c r="W249" s="160"/>
      <c r="X249" s="160"/>
      <c r="Y249" s="160"/>
      <c r="Z249" s="160"/>
    </row>
    <row r="250" ht="11.25" customHeight="1">
      <c r="A250" s="160"/>
      <c r="B250" s="160"/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55"/>
      <c r="V250" s="160"/>
      <c r="W250" s="160"/>
      <c r="X250" s="160"/>
      <c r="Y250" s="160"/>
      <c r="Z250" s="160"/>
    </row>
    <row r="251" ht="11.25" customHeight="1">
      <c r="A251" s="160"/>
      <c r="B251" s="160"/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55"/>
      <c r="V251" s="160"/>
      <c r="W251" s="160"/>
      <c r="X251" s="160"/>
      <c r="Y251" s="160"/>
      <c r="Z251" s="160"/>
    </row>
    <row r="252" ht="11.25" customHeight="1">
      <c r="A252" s="160"/>
      <c r="B252" s="160"/>
      <c r="C252" s="160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55"/>
      <c r="V252" s="160"/>
      <c r="W252" s="160"/>
      <c r="X252" s="160"/>
      <c r="Y252" s="160"/>
      <c r="Z252" s="160"/>
    </row>
    <row r="253" ht="11.25" customHeight="1">
      <c r="A253" s="160"/>
      <c r="B253" s="160"/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55"/>
      <c r="V253" s="160"/>
      <c r="W253" s="160"/>
      <c r="X253" s="160"/>
      <c r="Y253" s="160"/>
      <c r="Z253" s="160"/>
    </row>
    <row r="254" ht="11.25" customHeight="1">
      <c r="A254" s="160"/>
      <c r="B254" s="160"/>
      <c r="C254" s="160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55"/>
      <c r="V254" s="160"/>
      <c r="W254" s="160"/>
      <c r="X254" s="160"/>
      <c r="Y254" s="160"/>
      <c r="Z254" s="160"/>
    </row>
    <row r="255" ht="11.25" customHeight="1">
      <c r="A255" s="160"/>
      <c r="B255" s="160"/>
      <c r="C255" s="160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55"/>
      <c r="V255" s="160"/>
      <c r="W255" s="160"/>
      <c r="X255" s="160"/>
      <c r="Y255" s="160"/>
      <c r="Z255" s="160"/>
    </row>
    <row r="256" ht="11.25" customHeight="1">
      <c r="A256" s="160"/>
      <c r="B256" s="160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55"/>
      <c r="V256" s="160"/>
      <c r="W256" s="160"/>
      <c r="X256" s="160"/>
      <c r="Y256" s="160"/>
      <c r="Z256" s="160"/>
    </row>
    <row r="257" ht="11.25" customHeight="1">
      <c r="A257" s="160"/>
      <c r="B257" s="160"/>
      <c r="C257" s="160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55"/>
      <c r="V257" s="160"/>
      <c r="W257" s="160"/>
      <c r="X257" s="160"/>
      <c r="Y257" s="160"/>
      <c r="Z257" s="160"/>
    </row>
    <row r="258" ht="11.25" customHeight="1">
      <c r="A258" s="160"/>
      <c r="B258" s="160"/>
      <c r="C258" s="160"/>
      <c r="D258" s="160"/>
      <c r="E258" s="160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55"/>
      <c r="V258" s="160"/>
      <c r="W258" s="160"/>
      <c r="X258" s="160"/>
      <c r="Y258" s="160"/>
      <c r="Z258" s="160"/>
    </row>
    <row r="259" ht="11.25" customHeight="1">
      <c r="A259" s="160"/>
      <c r="B259" s="160"/>
      <c r="C259" s="160"/>
      <c r="D259" s="160"/>
      <c r="E259" s="160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55"/>
      <c r="V259" s="160"/>
      <c r="W259" s="160"/>
      <c r="X259" s="160"/>
      <c r="Y259" s="160"/>
      <c r="Z259" s="160"/>
    </row>
    <row r="260" ht="11.25" customHeight="1">
      <c r="A260" s="160"/>
      <c r="B260" s="160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55"/>
      <c r="V260" s="160"/>
      <c r="W260" s="160"/>
      <c r="X260" s="160"/>
      <c r="Y260" s="160"/>
      <c r="Z260" s="160"/>
    </row>
    <row r="261" ht="11.25" customHeight="1">
      <c r="A261" s="160"/>
      <c r="B261" s="160"/>
      <c r="C261" s="160"/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55"/>
      <c r="V261" s="160"/>
      <c r="W261" s="160"/>
      <c r="X261" s="160"/>
      <c r="Y261" s="160"/>
      <c r="Z261" s="160"/>
    </row>
    <row r="262" ht="11.25" customHeight="1">
      <c r="A262" s="160"/>
      <c r="B262" s="160"/>
      <c r="C262" s="160"/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55"/>
      <c r="V262" s="160"/>
      <c r="W262" s="160"/>
      <c r="X262" s="160"/>
      <c r="Y262" s="160"/>
      <c r="Z262" s="160"/>
    </row>
    <row r="263" ht="11.25" customHeight="1">
      <c r="A263" s="160"/>
      <c r="B263" s="160"/>
      <c r="C263" s="160"/>
      <c r="D263" s="160"/>
      <c r="E263" s="160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55"/>
      <c r="V263" s="160"/>
      <c r="W263" s="160"/>
      <c r="X263" s="160"/>
      <c r="Y263" s="160"/>
      <c r="Z263" s="160"/>
    </row>
    <row r="264" ht="11.25" customHeight="1">
      <c r="A264" s="160"/>
      <c r="B264" s="160"/>
      <c r="C264" s="160"/>
      <c r="D264" s="160"/>
      <c r="E264" s="160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55"/>
      <c r="V264" s="160"/>
      <c r="W264" s="160"/>
      <c r="X264" s="160"/>
      <c r="Y264" s="160"/>
      <c r="Z264" s="160"/>
    </row>
    <row r="265" ht="11.25" customHeight="1">
      <c r="A265" s="160"/>
      <c r="B265" s="160"/>
      <c r="C265" s="160"/>
      <c r="D265" s="160"/>
      <c r="E265" s="160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55"/>
      <c r="V265" s="160"/>
      <c r="W265" s="160"/>
      <c r="X265" s="160"/>
      <c r="Y265" s="160"/>
      <c r="Z265" s="160"/>
    </row>
    <row r="266" ht="11.25" customHeight="1">
      <c r="A266" s="160"/>
      <c r="B266" s="160"/>
      <c r="C266" s="160"/>
      <c r="D266" s="160"/>
      <c r="E266" s="160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55"/>
      <c r="V266" s="160"/>
      <c r="W266" s="160"/>
      <c r="X266" s="160"/>
      <c r="Y266" s="160"/>
      <c r="Z266" s="160"/>
    </row>
    <row r="267" ht="11.25" customHeight="1">
      <c r="A267" s="160"/>
      <c r="B267" s="160"/>
      <c r="C267" s="160"/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55"/>
      <c r="V267" s="160"/>
      <c r="W267" s="160"/>
      <c r="X267" s="160"/>
      <c r="Y267" s="160"/>
      <c r="Z267" s="160"/>
    </row>
    <row r="268" ht="11.25" customHeight="1">
      <c r="A268" s="160"/>
      <c r="B268" s="160"/>
      <c r="C268" s="160"/>
      <c r="D268" s="160"/>
      <c r="E268" s="160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55"/>
      <c r="V268" s="160"/>
      <c r="W268" s="160"/>
      <c r="X268" s="160"/>
      <c r="Y268" s="160"/>
      <c r="Z268" s="160"/>
    </row>
    <row r="269" ht="11.25" customHeight="1">
      <c r="A269" s="160"/>
      <c r="B269" s="160"/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55"/>
      <c r="V269" s="160"/>
      <c r="W269" s="160"/>
      <c r="X269" s="160"/>
      <c r="Y269" s="160"/>
      <c r="Z269" s="160"/>
    </row>
    <row r="270" ht="11.25" customHeight="1">
      <c r="A270" s="160"/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55"/>
      <c r="V270" s="160"/>
      <c r="W270" s="160"/>
      <c r="X270" s="160"/>
      <c r="Y270" s="160"/>
      <c r="Z270" s="160"/>
    </row>
    <row r="271" ht="11.25" customHeight="1">
      <c r="A271" s="160"/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55"/>
      <c r="V271" s="160"/>
      <c r="W271" s="160"/>
      <c r="X271" s="160"/>
      <c r="Y271" s="160"/>
      <c r="Z271" s="160"/>
    </row>
    <row r="272" ht="11.25" customHeight="1">
      <c r="A272" s="160"/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55"/>
      <c r="V272" s="160"/>
      <c r="W272" s="160"/>
      <c r="X272" s="160"/>
      <c r="Y272" s="160"/>
      <c r="Z272" s="160"/>
    </row>
    <row r="273" ht="11.25" customHeight="1">
      <c r="A273" s="160"/>
      <c r="B273" s="160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55"/>
      <c r="V273" s="160"/>
      <c r="W273" s="160"/>
      <c r="X273" s="160"/>
      <c r="Y273" s="160"/>
      <c r="Z273" s="160"/>
    </row>
    <row r="274" ht="11.25" customHeight="1">
      <c r="A274" s="160"/>
      <c r="B274" s="160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55"/>
      <c r="V274" s="160"/>
      <c r="W274" s="160"/>
      <c r="X274" s="160"/>
      <c r="Y274" s="160"/>
      <c r="Z274" s="160"/>
    </row>
    <row r="275" ht="11.25" customHeight="1">
      <c r="A275" s="160"/>
      <c r="B275" s="160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55"/>
      <c r="V275" s="160"/>
      <c r="W275" s="160"/>
      <c r="X275" s="160"/>
      <c r="Y275" s="160"/>
      <c r="Z275" s="160"/>
    </row>
    <row r="276" ht="11.25" customHeight="1">
      <c r="A276" s="160"/>
      <c r="B276" s="160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55"/>
      <c r="V276" s="160"/>
      <c r="W276" s="160"/>
      <c r="X276" s="160"/>
      <c r="Y276" s="160"/>
      <c r="Z276" s="160"/>
    </row>
    <row r="277" ht="11.25" customHeight="1">
      <c r="A277" s="160"/>
      <c r="B277" s="160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55"/>
      <c r="V277" s="160"/>
      <c r="W277" s="160"/>
      <c r="X277" s="160"/>
      <c r="Y277" s="160"/>
      <c r="Z277" s="160"/>
    </row>
    <row r="278" ht="11.25" customHeight="1">
      <c r="A278" s="160"/>
      <c r="B278" s="160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55"/>
      <c r="V278" s="160"/>
      <c r="W278" s="160"/>
      <c r="X278" s="160"/>
      <c r="Y278" s="160"/>
      <c r="Z278" s="160"/>
    </row>
    <row r="279" ht="11.25" customHeight="1">
      <c r="A279" s="160"/>
      <c r="B279" s="160"/>
      <c r="C279" s="160"/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55"/>
      <c r="V279" s="160"/>
      <c r="W279" s="160"/>
      <c r="X279" s="160"/>
      <c r="Y279" s="160"/>
      <c r="Z279" s="160"/>
    </row>
    <row r="280" ht="11.25" customHeight="1">
      <c r="A280" s="160"/>
      <c r="B280" s="160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55"/>
      <c r="V280" s="160"/>
      <c r="W280" s="160"/>
      <c r="X280" s="160"/>
      <c r="Y280" s="160"/>
      <c r="Z280" s="160"/>
    </row>
    <row r="281" ht="11.25" customHeight="1">
      <c r="A281" s="160"/>
      <c r="B281" s="160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55"/>
      <c r="V281" s="160"/>
      <c r="W281" s="160"/>
      <c r="X281" s="160"/>
      <c r="Y281" s="160"/>
      <c r="Z281" s="160"/>
    </row>
    <row r="282" ht="11.25" customHeight="1">
      <c r="A282" s="160"/>
      <c r="B282" s="160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55"/>
      <c r="V282" s="160"/>
      <c r="W282" s="160"/>
      <c r="X282" s="160"/>
      <c r="Y282" s="160"/>
      <c r="Z282" s="160"/>
    </row>
    <row r="283" ht="11.25" customHeight="1">
      <c r="A283" s="160"/>
      <c r="B283" s="160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55"/>
      <c r="V283" s="160"/>
      <c r="W283" s="160"/>
      <c r="X283" s="160"/>
      <c r="Y283" s="160"/>
      <c r="Z283" s="160"/>
    </row>
    <row r="284" ht="11.25" customHeight="1">
      <c r="A284" s="160"/>
      <c r="B284" s="160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55"/>
      <c r="V284" s="160"/>
      <c r="W284" s="160"/>
      <c r="X284" s="160"/>
      <c r="Y284" s="160"/>
      <c r="Z284" s="160"/>
    </row>
    <row r="285" ht="11.25" customHeight="1">
      <c r="A285" s="160"/>
      <c r="B285" s="160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55"/>
      <c r="V285" s="160"/>
      <c r="W285" s="160"/>
      <c r="X285" s="160"/>
      <c r="Y285" s="160"/>
      <c r="Z285" s="160"/>
    </row>
    <row r="286" ht="11.25" customHeight="1">
      <c r="A286" s="160"/>
      <c r="B286" s="160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55"/>
      <c r="V286" s="160"/>
      <c r="W286" s="160"/>
      <c r="X286" s="160"/>
      <c r="Y286" s="160"/>
      <c r="Z286" s="160"/>
    </row>
    <row r="287" ht="11.25" customHeight="1">
      <c r="A287" s="160"/>
      <c r="B287" s="160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55"/>
      <c r="V287" s="160"/>
      <c r="W287" s="160"/>
      <c r="X287" s="160"/>
      <c r="Y287" s="160"/>
      <c r="Z287" s="160"/>
    </row>
    <row r="288" ht="11.25" customHeight="1">
      <c r="A288" s="160"/>
      <c r="B288" s="160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55"/>
      <c r="V288" s="160"/>
      <c r="W288" s="160"/>
      <c r="X288" s="160"/>
      <c r="Y288" s="160"/>
      <c r="Z288" s="160"/>
    </row>
    <row r="289" ht="11.25" customHeight="1">
      <c r="A289" s="160"/>
      <c r="B289" s="160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55"/>
      <c r="V289" s="160"/>
      <c r="W289" s="160"/>
      <c r="X289" s="160"/>
      <c r="Y289" s="160"/>
      <c r="Z289" s="160"/>
    </row>
    <row r="290" ht="11.25" customHeight="1">
      <c r="A290" s="160"/>
      <c r="B290" s="160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55"/>
      <c r="V290" s="160"/>
      <c r="W290" s="160"/>
      <c r="X290" s="160"/>
      <c r="Y290" s="160"/>
      <c r="Z290" s="160"/>
    </row>
    <row r="291" ht="11.25" customHeight="1">
      <c r="A291" s="160"/>
      <c r="B291" s="160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55"/>
      <c r="V291" s="160"/>
      <c r="W291" s="160"/>
      <c r="X291" s="160"/>
      <c r="Y291" s="160"/>
      <c r="Z291" s="160"/>
    </row>
    <row r="292" ht="11.25" customHeight="1">
      <c r="A292" s="160"/>
      <c r="B292" s="160"/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55"/>
      <c r="V292" s="160"/>
      <c r="W292" s="160"/>
      <c r="X292" s="160"/>
      <c r="Y292" s="160"/>
      <c r="Z292" s="160"/>
    </row>
    <row r="293" ht="11.25" customHeight="1">
      <c r="A293" s="160"/>
      <c r="B293" s="160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55"/>
      <c r="V293" s="160"/>
      <c r="W293" s="160"/>
      <c r="X293" s="160"/>
      <c r="Y293" s="160"/>
      <c r="Z293" s="160"/>
    </row>
    <row r="294" ht="11.25" customHeight="1">
      <c r="A294" s="160"/>
      <c r="B294" s="160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55"/>
      <c r="V294" s="160"/>
      <c r="W294" s="160"/>
      <c r="X294" s="160"/>
      <c r="Y294" s="160"/>
      <c r="Z294" s="160"/>
    </row>
    <row r="295" ht="11.25" customHeight="1">
      <c r="A295" s="160"/>
      <c r="B295" s="160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55"/>
      <c r="V295" s="160"/>
      <c r="W295" s="160"/>
      <c r="X295" s="160"/>
      <c r="Y295" s="160"/>
      <c r="Z295" s="160"/>
    </row>
    <row r="296" ht="11.25" customHeight="1">
      <c r="A296" s="160"/>
      <c r="B296" s="160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55"/>
      <c r="V296" s="160"/>
      <c r="W296" s="160"/>
      <c r="X296" s="160"/>
      <c r="Y296" s="160"/>
      <c r="Z296" s="160"/>
    </row>
    <row r="297" ht="11.25" customHeight="1">
      <c r="A297" s="160"/>
      <c r="B297" s="160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55"/>
      <c r="V297" s="160"/>
      <c r="W297" s="160"/>
      <c r="X297" s="160"/>
      <c r="Y297" s="160"/>
      <c r="Z297" s="160"/>
    </row>
    <row r="298" ht="11.25" customHeight="1">
      <c r="A298" s="160"/>
      <c r="B298" s="160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55"/>
      <c r="V298" s="160"/>
      <c r="W298" s="160"/>
      <c r="X298" s="160"/>
      <c r="Y298" s="160"/>
      <c r="Z298" s="160"/>
    </row>
    <row r="299" ht="11.25" customHeight="1">
      <c r="A299" s="160"/>
      <c r="B299" s="160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55"/>
      <c r="V299" s="160"/>
      <c r="W299" s="160"/>
      <c r="X299" s="160"/>
      <c r="Y299" s="160"/>
      <c r="Z299" s="160"/>
    </row>
    <row r="300" ht="11.25" customHeight="1">
      <c r="A300" s="160"/>
      <c r="B300" s="160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55"/>
      <c r="V300" s="160"/>
      <c r="W300" s="160"/>
      <c r="X300" s="160"/>
      <c r="Y300" s="160"/>
      <c r="Z300" s="160"/>
    </row>
    <row r="301" ht="11.25" customHeight="1">
      <c r="A301" s="160"/>
      <c r="B301" s="160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55"/>
      <c r="V301" s="160"/>
      <c r="W301" s="160"/>
      <c r="X301" s="160"/>
      <c r="Y301" s="160"/>
      <c r="Z301" s="160"/>
    </row>
    <row r="302" ht="11.25" customHeight="1">
      <c r="A302" s="160"/>
      <c r="B302" s="160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55"/>
      <c r="V302" s="160"/>
      <c r="W302" s="160"/>
      <c r="X302" s="160"/>
      <c r="Y302" s="160"/>
      <c r="Z302" s="160"/>
    </row>
    <row r="303" ht="11.25" customHeight="1">
      <c r="A303" s="160"/>
      <c r="B303" s="160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55"/>
      <c r="V303" s="160"/>
      <c r="W303" s="160"/>
      <c r="X303" s="160"/>
      <c r="Y303" s="160"/>
      <c r="Z303" s="160"/>
    </row>
    <row r="304" ht="11.25" customHeight="1">
      <c r="A304" s="160"/>
      <c r="B304" s="160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55"/>
      <c r="V304" s="160"/>
      <c r="W304" s="160"/>
      <c r="X304" s="160"/>
      <c r="Y304" s="160"/>
      <c r="Z304" s="160"/>
    </row>
    <row r="305" ht="11.25" customHeight="1">
      <c r="A305" s="160"/>
      <c r="B305" s="160"/>
      <c r="C305" s="160"/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55"/>
      <c r="V305" s="160"/>
      <c r="W305" s="160"/>
      <c r="X305" s="160"/>
      <c r="Y305" s="160"/>
      <c r="Z305" s="160"/>
    </row>
    <row r="306" ht="11.25" customHeight="1">
      <c r="A306" s="160"/>
      <c r="B306" s="160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55"/>
      <c r="V306" s="160"/>
      <c r="W306" s="160"/>
      <c r="X306" s="160"/>
      <c r="Y306" s="160"/>
      <c r="Z306" s="160"/>
    </row>
    <row r="307" ht="11.25" customHeight="1">
      <c r="A307" s="160"/>
      <c r="B307" s="160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55"/>
      <c r="V307" s="160"/>
      <c r="W307" s="160"/>
      <c r="X307" s="160"/>
      <c r="Y307" s="160"/>
      <c r="Z307" s="160"/>
    </row>
    <row r="308" ht="11.25" customHeight="1">
      <c r="A308" s="160"/>
      <c r="B308" s="160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55"/>
      <c r="V308" s="160"/>
      <c r="W308" s="160"/>
      <c r="X308" s="160"/>
      <c r="Y308" s="160"/>
      <c r="Z308" s="160"/>
    </row>
    <row r="309" ht="11.25" customHeight="1">
      <c r="A309" s="160"/>
      <c r="B309" s="160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55"/>
      <c r="V309" s="160"/>
      <c r="W309" s="160"/>
      <c r="X309" s="160"/>
      <c r="Y309" s="160"/>
      <c r="Z309" s="160"/>
    </row>
    <row r="310" ht="11.25" customHeight="1">
      <c r="A310" s="160"/>
      <c r="B310" s="160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55"/>
      <c r="V310" s="160"/>
      <c r="W310" s="160"/>
      <c r="X310" s="160"/>
      <c r="Y310" s="160"/>
      <c r="Z310" s="160"/>
    </row>
    <row r="311" ht="11.25" customHeight="1">
      <c r="A311" s="160"/>
      <c r="B311" s="160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55"/>
      <c r="V311" s="160"/>
      <c r="W311" s="160"/>
      <c r="X311" s="160"/>
      <c r="Y311" s="160"/>
      <c r="Z311" s="160"/>
    </row>
    <row r="312" ht="11.25" customHeight="1">
      <c r="A312" s="160"/>
      <c r="B312" s="160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55"/>
      <c r="V312" s="160"/>
      <c r="W312" s="160"/>
      <c r="X312" s="160"/>
      <c r="Y312" s="160"/>
      <c r="Z312" s="160"/>
    </row>
    <row r="313" ht="11.25" customHeight="1">
      <c r="A313" s="160"/>
      <c r="B313" s="160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55"/>
      <c r="V313" s="160"/>
      <c r="W313" s="160"/>
      <c r="X313" s="160"/>
      <c r="Y313" s="160"/>
      <c r="Z313" s="160"/>
    </row>
    <row r="314" ht="11.25" customHeight="1">
      <c r="A314" s="160"/>
      <c r="B314" s="160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55"/>
      <c r="V314" s="160"/>
      <c r="W314" s="160"/>
      <c r="X314" s="160"/>
      <c r="Y314" s="160"/>
      <c r="Z314" s="160"/>
    </row>
    <row r="315" ht="11.25" customHeight="1">
      <c r="A315" s="160"/>
      <c r="B315" s="160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55"/>
      <c r="V315" s="160"/>
      <c r="W315" s="160"/>
      <c r="X315" s="160"/>
      <c r="Y315" s="160"/>
      <c r="Z315" s="160"/>
    </row>
    <row r="316" ht="11.25" customHeight="1">
      <c r="A316" s="160"/>
      <c r="B316" s="160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55"/>
      <c r="V316" s="160"/>
      <c r="W316" s="160"/>
      <c r="X316" s="160"/>
      <c r="Y316" s="160"/>
      <c r="Z316" s="160"/>
    </row>
    <row r="317" ht="11.25" customHeight="1">
      <c r="A317" s="160"/>
      <c r="B317" s="160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55"/>
      <c r="V317" s="160"/>
      <c r="W317" s="160"/>
      <c r="X317" s="160"/>
      <c r="Y317" s="160"/>
      <c r="Z317" s="160"/>
    </row>
    <row r="318" ht="11.25" customHeight="1">
      <c r="A318" s="160"/>
      <c r="B318" s="160"/>
      <c r="C318" s="160"/>
      <c r="D318" s="160"/>
      <c r="E318" s="160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55"/>
      <c r="V318" s="160"/>
      <c r="W318" s="160"/>
      <c r="X318" s="160"/>
      <c r="Y318" s="160"/>
      <c r="Z318" s="160"/>
    </row>
    <row r="319" ht="11.25" customHeight="1">
      <c r="A319" s="160"/>
      <c r="B319" s="160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55"/>
      <c r="V319" s="160"/>
      <c r="W319" s="160"/>
      <c r="X319" s="160"/>
      <c r="Y319" s="160"/>
      <c r="Z319" s="160"/>
    </row>
    <row r="320" ht="11.25" customHeight="1">
      <c r="A320" s="160"/>
      <c r="B320" s="160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55"/>
      <c r="V320" s="160"/>
      <c r="W320" s="160"/>
      <c r="X320" s="160"/>
      <c r="Y320" s="160"/>
      <c r="Z320" s="160"/>
    </row>
    <row r="321" ht="11.25" customHeight="1">
      <c r="A321" s="160"/>
      <c r="B321" s="160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55"/>
      <c r="V321" s="160"/>
      <c r="W321" s="160"/>
      <c r="X321" s="160"/>
      <c r="Y321" s="160"/>
      <c r="Z321" s="160"/>
    </row>
    <row r="322" ht="11.25" customHeight="1">
      <c r="A322" s="160"/>
      <c r="B322" s="160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55"/>
      <c r="V322" s="160"/>
      <c r="W322" s="160"/>
      <c r="X322" s="160"/>
      <c r="Y322" s="160"/>
      <c r="Z322" s="160"/>
    </row>
    <row r="323" ht="11.25" customHeight="1">
      <c r="A323" s="160"/>
      <c r="B323" s="160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55"/>
      <c r="V323" s="160"/>
      <c r="W323" s="160"/>
      <c r="X323" s="160"/>
      <c r="Y323" s="160"/>
      <c r="Z323" s="160"/>
    </row>
    <row r="324" ht="11.25" customHeight="1">
      <c r="A324" s="160"/>
      <c r="B324" s="160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55"/>
      <c r="V324" s="160"/>
      <c r="W324" s="160"/>
      <c r="X324" s="160"/>
      <c r="Y324" s="160"/>
      <c r="Z324" s="160"/>
    </row>
    <row r="325" ht="11.25" customHeight="1">
      <c r="A325" s="160"/>
      <c r="B325" s="160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55"/>
      <c r="V325" s="160"/>
      <c r="W325" s="160"/>
      <c r="X325" s="160"/>
      <c r="Y325" s="160"/>
      <c r="Z325" s="160"/>
    </row>
    <row r="326" ht="11.25" customHeight="1">
      <c r="A326" s="160"/>
      <c r="B326" s="160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55"/>
      <c r="V326" s="160"/>
      <c r="W326" s="160"/>
      <c r="X326" s="160"/>
      <c r="Y326" s="160"/>
      <c r="Z326" s="160"/>
    </row>
    <row r="327" ht="11.25" customHeight="1">
      <c r="A327" s="160"/>
      <c r="B327" s="160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55"/>
      <c r="V327" s="160"/>
      <c r="W327" s="160"/>
      <c r="X327" s="160"/>
      <c r="Y327" s="160"/>
      <c r="Z327" s="160"/>
    </row>
    <row r="328" ht="11.25" customHeight="1">
      <c r="A328" s="160"/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55"/>
      <c r="V328" s="160"/>
      <c r="W328" s="160"/>
      <c r="X328" s="160"/>
      <c r="Y328" s="160"/>
      <c r="Z328" s="160"/>
    </row>
    <row r="329" ht="11.25" customHeight="1">
      <c r="A329" s="160"/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55"/>
      <c r="V329" s="160"/>
      <c r="W329" s="160"/>
      <c r="X329" s="160"/>
      <c r="Y329" s="160"/>
      <c r="Z329" s="160"/>
    </row>
    <row r="330" ht="11.25" customHeight="1">
      <c r="A330" s="160"/>
      <c r="B330" s="160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55"/>
      <c r="V330" s="160"/>
      <c r="W330" s="160"/>
      <c r="X330" s="160"/>
      <c r="Y330" s="160"/>
      <c r="Z330" s="160"/>
    </row>
    <row r="331" ht="11.25" customHeight="1">
      <c r="A331" s="160"/>
      <c r="B331" s="160"/>
      <c r="C331" s="160"/>
      <c r="D331" s="160"/>
      <c r="E331" s="160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55"/>
      <c r="V331" s="160"/>
      <c r="W331" s="160"/>
      <c r="X331" s="160"/>
      <c r="Y331" s="160"/>
      <c r="Z331" s="160"/>
    </row>
    <row r="332" ht="11.25" customHeight="1">
      <c r="A332" s="160"/>
      <c r="B332" s="160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55"/>
      <c r="V332" s="160"/>
      <c r="W332" s="160"/>
      <c r="X332" s="160"/>
      <c r="Y332" s="160"/>
      <c r="Z332" s="160"/>
    </row>
    <row r="333" ht="11.25" customHeight="1">
      <c r="A333" s="160"/>
      <c r="B333" s="160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55"/>
      <c r="V333" s="160"/>
      <c r="W333" s="160"/>
      <c r="X333" s="160"/>
      <c r="Y333" s="160"/>
      <c r="Z333" s="160"/>
    </row>
    <row r="334" ht="11.25" customHeight="1">
      <c r="A334" s="160"/>
      <c r="B334" s="160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55"/>
      <c r="V334" s="160"/>
      <c r="W334" s="160"/>
      <c r="X334" s="160"/>
      <c r="Y334" s="160"/>
      <c r="Z334" s="160"/>
    </row>
    <row r="335" ht="11.25" customHeight="1">
      <c r="A335" s="160"/>
      <c r="B335" s="160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55"/>
      <c r="V335" s="160"/>
      <c r="W335" s="160"/>
      <c r="X335" s="160"/>
      <c r="Y335" s="160"/>
      <c r="Z335" s="160"/>
    </row>
    <row r="336" ht="11.25" customHeight="1">
      <c r="A336" s="160"/>
      <c r="B336" s="160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55"/>
      <c r="V336" s="160"/>
      <c r="W336" s="160"/>
      <c r="X336" s="160"/>
      <c r="Y336" s="160"/>
      <c r="Z336" s="160"/>
    </row>
    <row r="337" ht="11.25" customHeight="1">
      <c r="A337" s="160"/>
      <c r="B337" s="160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55"/>
      <c r="V337" s="160"/>
      <c r="W337" s="160"/>
      <c r="X337" s="160"/>
      <c r="Y337" s="160"/>
      <c r="Z337" s="160"/>
    </row>
    <row r="338" ht="11.25" customHeight="1">
      <c r="A338" s="160"/>
      <c r="B338" s="160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55"/>
      <c r="V338" s="160"/>
      <c r="W338" s="160"/>
      <c r="X338" s="160"/>
      <c r="Y338" s="160"/>
      <c r="Z338" s="160"/>
    </row>
    <row r="339" ht="11.25" customHeight="1">
      <c r="A339" s="160"/>
      <c r="B339" s="160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55"/>
      <c r="V339" s="160"/>
      <c r="W339" s="160"/>
      <c r="X339" s="160"/>
      <c r="Y339" s="160"/>
      <c r="Z339" s="160"/>
    </row>
    <row r="340" ht="11.25" customHeight="1">
      <c r="A340" s="160"/>
      <c r="B340" s="160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55"/>
      <c r="V340" s="160"/>
      <c r="W340" s="160"/>
      <c r="X340" s="160"/>
      <c r="Y340" s="160"/>
      <c r="Z340" s="160"/>
    </row>
    <row r="341" ht="11.25" customHeight="1">
      <c r="A341" s="160"/>
      <c r="B341" s="160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55"/>
      <c r="V341" s="160"/>
      <c r="W341" s="160"/>
      <c r="X341" s="160"/>
      <c r="Y341" s="160"/>
      <c r="Z341" s="160"/>
    </row>
    <row r="342" ht="11.25" customHeight="1">
      <c r="A342" s="160"/>
      <c r="B342" s="160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55"/>
      <c r="V342" s="160"/>
      <c r="W342" s="160"/>
      <c r="X342" s="160"/>
      <c r="Y342" s="160"/>
      <c r="Z342" s="160"/>
    </row>
    <row r="343" ht="11.25" customHeight="1">
      <c r="A343" s="160"/>
      <c r="B343" s="160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55"/>
      <c r="V343" s="160"/>
      <c r="W343" s="160"/>
      <c r="X343" s="160"/>
      <c r="Y343" s="160"/>
      <c r="Z343" s="160"/>
    </row>
    <row r="344" ht="11.25" customHeight="1">
      <c r="A344" s="160"/>
      <c r="B344" s="160"/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55"/>
      <c r="V344" s="160"/>
      <c r="W344" s="160"/>
      <c r="X344" s="160"/>
      <c r="Y344" s="160"/>
      <c r="Z344" s="160"/>
    </row>
    <row r="345" ht="11.25" customHeight="1">
      <c r="A345" s="160"/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55"/>
      <c r="V345" s="160"/>
      <c r="W345" s="160"/>
      <c r="X345" s="160"/>
      <c r="Y345" s="160"/>
      <c r="Z345" s="160"/>
    </row>
    <row r="346" ht="11.25" customHeight="1">
      <c r="A346" s="160"/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55"/>
      <c r="V346" s="160"/>
      <c r="W346" s="160"/>
      <c r="X346" s="160"/>
      <c r="Y346" s="160"/>
      <c r="Z346" s="160"/>
    </row>
    <row r="347" ht="11.25" customHeight="1">
      <c r="A347" s="160"/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55"/>
      <c r="V347" s="160"/>
      <c r="W347" s="160"/>
      <c r="X347" s="160"/>
      <c r="Y347" s="160"/>
      <c r="Z347" s="160"/>
    </row>
    <row r="348" ht="11.25" customHeight="1">
      <c r="A348" s="160"/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55"/>
      <c r="V348" s="160"/>
      <c r="W348" s="160"/>
      <c r="X348" s="160"/>
      <c r="Y348" s="160"/>
      <c r="Z348" s="160"/>
    </row>
    <row r="349" ht="11.25" customHeight="1">
      <c r="A349" s="160"/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55"/>
      <c r="V349" s="160"/>
      <c r="W349" s="160"/>
      <c r="X349" s="160"/>
      <c r="Y349" s="160"/>
      <c r="Z349" s="160"/>
    </row>
    <row r="350" ht="11.25" customHeight="1">
      <c r="A350" s="160"/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55"/>
      <c r="V350" s="160"/>
      <c r="W350" s="160"/>
      <c r="X350" s="160"/>
      <c r="Y350" s="160"/>
      <c r="Z350" s="160"/>
    </row>
    <row r="351" ht="11.25" customHeight="1">
      <c r="A351" s="160"/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55"/>
      <c r="V351" s="160"/>
      <c r="W351" s="160"/>
      <c r="X351" s="160"/>
      <c r="Y351" s="160"/>
      <c r="Z351" s="160"/>
    </row>
    <row r="352" ht="11.25" customHeight="1">
      <c r="A352" s="160"/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55"/>
      <c r="V352" s="160"/>
      <c r="W352" s="160"/>
      <c r="X352" s="160"/>
      <c r="Y352" s="160"/>
      <c r="Z352" s="160"/>
    </row>
    <row r="353" ht="11.25" customHeight="1">
      <c r="A353" s="160"/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55"/>
      <c r="V353" s="160"/>
      <c r="W353" s="160"/>
      <c r="X353" s="160"/>
      <c r="Y353" s="160"/>
      <c r="Z353" s="160"/>
    </row>
    <row r="354" ht="11.25" customHeight="1">
      <c r="A354" s="160"/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55"/>
      <c r="V354" s="160"/>
      <c r="W354" s="160"/>
      <c r="X354" s="160"/>
      <c r="Y354" s="160"/>
      <c r="Z354" s="160"/>
    </row>
    <row r="355" ht="11.25" customHeight="1">
      <c r="A355" s="160"/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55"/>
      <c r="V355" s="160"/>
      <c r="W355" s="160"/>
      <c r="X355" s="160"/>
      <c r="Y355" s="160"/>
      <c r="Z355" s="160"/>
    </row>
    <row r="356" ht="11.25" customHeight="1">
      <c r="A356" s="160"/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55"/>
      <c r="V356" s="160"/>
      <c r="W356" s="160"/>
      <c r="X356" s="160"/>
      <c r="Y356" s="160"/>
      <c r="Z356" s="160"/>
    </row>
    <row r="357" ht="11.25" customHeight="1">
      <c r="A357" s="160"/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55"/>
      <c r="V357" s="160"/>
      <c r="W357" s="160"/>
      <c r="X357" s="160"/>
      <c r="Y357" s="160"/>
      <c r="Z357" s="160"/>
    </row>
    <row r="358" ht="11.25" customHeight="1">
      <c r="A358" s="160"/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55"/>
      <c r="V358" s="160"/>
      <c r="W358" s="160"/>
      <c r="X358" s="160"/>
      <c r="Y358" s="160"/>
      <c r="Z358" s="160"/>
    </row>
    <row r="359" ht="11.25" customHeight="1">
      <c r="A359" s="160"/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55"/>
      <c r="V359" s="160"/>
      <c r="W359" s="160"/>
      <c r="X359" s="160"/>
      <c r="Y359" s="160"/>
      <c r="Z359" s="160"/>
    </row>
    <row r="360" ht="11.25" customHeight="1">
      <c r="A360" s="160"/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55"/>
      <c r="V360" s="160"/>
      <c r="W360" s="160"/>
      <c r="X360" s="160"/>
      <c r="Y360" s="160"/>
      <c r="Z360" s="160"/>
    </row>
    <row r="361" ht="11.25" customHeight="1">
      <c r="A361" s="160"/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55"/>
      <c r="V361" s="160"/>
      <c r="W361" s="160"/>
      <c r="X361" s="160"/>
      <c r="Y361" s="160"/>
      <c r="Z361" s="160"/>
    </row>
    <row r="362" ht="11.25" customHeight="1">
      <c r="A362" s="160"/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55"/>
      <c r="V362" s="160"/>
      <c r="W362" s="160"/>
      <c r="X362" s="160"/>
      <c r="Y362" s="160"/>
      <c r="Z362" s="160"/>
    </row>
    <row r="363" ht="11.25" customHeight="1">
      <c r="A363" s="160"/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55"/>
      <c r="V363" s="160"/>
      <c r="W363" s="160"/>
      <c r="X363" s="160"/>
      <c r="Y363" s="160"/>
      <c r="Z363" s="160"/>
    </row>
    <row r="364" ht="11.25" customHeight="1">
      <c r="A364" s="160"/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55"/>
      <c r="V364" s="160"/>
      <c r="W364" s="160"/>
      <c r="X364" s="160"/>
      <c r="Y364" s="160"/>
      <c r="Z364" s="160"/>
    </row>
    <row r="365" ht="11.25" customHeight="1">
      <c r="A365" s="160"/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55"/>
      <c r="V365" s="160"/>
      <c r="W365" s="160"/>
      <c r="X365" s="160"/>
      <c r="Y365" s="160"/>
      <c r="Z365" s="160"/>
    </row>
    <row r="366" ht="11.25" customHeight="1">
      <c r="A366" s="160"/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55"/>
      <c r="V366" s="160"/>
      <c r="W366" s="160"/>
      <c r="X366" s="160"/>
      <c r="Y366" s="160"/>
      <c r="Z366" s="160"/>
    </row>
    <row r="367" ht="11.25" customHeight="1">
      <c r="A367" s="160"/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55"/>
      <c r="V367" s="160"/>
      <c r="W367" s="160"/>
      <c r="X367" s="160"/>
      <c r="Y367" s="160"/>
      <c r="Z367" s="160"/>
    </row>
    <row r="368" ht="11.25" customHeight="1">
      <c r="A368" s="160"/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55"/>
      <c r="V368" s="160"/>
      <c r="W368" s="160"/>
      <c r="X368" s="160"/>
      <c r="Y368" s="160"/>
      <c r="Z368" s="160"/>
    </row>
    <row r="369" ht="11.25" customHeight="1">
      <c r="A369" s="160"/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55"/>
      <c r="V369" s="160"/>
      <c r="W369" s="160"/>
      <c r="X369" s="160"/>
      <c r="Y369" s="160"/>
      <c r="Z369" s="160"/>
    </row>
    <row r="370" ht="11.25" customHeight="1">
      <c r="A370" s="160"/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55"/>
      <c r="V370" s="160"/>
      <c r="W370" s="160"/>
      <c r="X370" s="160"/>
      <c r="Y370" s="160"/>
      <c r="Z370" s="160"/>
    </row>
    <row r="371" ht="11.25" customHeight="1">
      <c r="A371" s="160"/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55"/>
      <c r="V371" s="160"/>
      <c r="W371" s="160"/>
      <c r="X371" s="160"/>
      <c r="Y371" s="160"/>
      <c r="Z371" s="160"/>
    </row>
    <row r="372" ht="11.25" customHeight="1">
      <c r="A372" s="160"/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55"/>
      <c r="V372" s="160"/>
      <c r="W372" s="160"/>
      <c r="X372" s="160"/>
      <c r="Y372" s="160"/>
      <c r="Z372" s="160"/>
    </row>
    <row r="373" ht="11.25" customHeight="1">
      <c r="A373" s="160"/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55"/>
      <c r="V373" s="160"/>
      <c r="W373" s="160"/>
      <c r="X373" s="160"/>
      <c r="Y373" s="160"/>
      <c r="Z373" s="160"/>
    </row>
    <row r="374" ht="11.25" customHeight="1">
      <c r="A374" s="160"/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55"/>
      <c r="V374" s="160"/>
      <c r="W374" s="160"/>
      <c r="X374" s="160"/>
      <c r="Y374" s="160"/>
      <c r="Z374" s="160"/>
    </row>
    <row r="375" ht="11.25" customHeight="1">
      <c r="A375" s="160"/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55"/>
      <c r="V375" s="160"/>
      <c r="W375" s="160"/>
      <c r="X375" s="160"/>
      <c r="Y375" s="160"/>
      <c r="Z375" s="160"/>
    </row>
    <row r="376" ht="11.25" customHeight="1">
      <c r="A376" s="160"/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55"/>
      <c r="V376" s="160"/>
      <c r="W376" s="160"/>
      <c r="X376" s="160"/>
      <c r="Y376" s="160"/>
      <c r="Z376" s="160"/>
    </row>
    <row r="377" ht="11.25" customHeight="1">
      <c r="A377" s="160"/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55"/>
      <c r="V377" s="160"/>
      <c r="W377" s="160"/>
      <c r="X377" s="160"/>
      <c r="Y377" s="160"/>
      <c r="Z377" s="160"/>
    </row>
    <row r="378" ht="11.25" customHeight="1">
      <c r="A378" s="160"/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55"/>
      <c r="V378" s="160"/>
      <c r="W378" s="160"/>
      <c r="X378" s="160"/>
      <c r="Y378" s="160"/>
      <c r="Z378" s="160"/>
    </row>
    <row r="379" ht="11.25" customHeight="1">
      <c r="A379" s="160"/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55"/>
      <c r="V379" s="160"/>
      <c r="W379" s="160"/>
      <c r="X379" s="160"/>
      <c r="Y379" s="160"/>
      <c r="Z379" s="160"/>
    </row>
    <row r="380" ht="11.25" customHeight="1">
      <c r="A380" s="160"/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55"/>
      <c r="V380" s="160"/>
      <c r="W380" s="160"/>
      <c r="X380" s="160"/>
      <c r="Y380" s="160"/>
      <c r="Z380" s="160"/>
    </row>
    <row r="381" ht="11.25" customHeight="1">
      <c r="A381" s="160"/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55"/>
      <c r="V381" s="160"/>
      <c r="W381" s="160"/>
      <c r="X381" s="160"/>
      <c r="Y381" s="160"/>
      <c r="Z381" s="160"/>
    </row>
    <row r="382" ht="11.25" customHeight="1">
      <c r="A382" s="160"/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55"/>
      <c r="V382" s="160"/>
      <c r="W382" s="160"/>
      <c r="X382" s="160"/>
      <c r="Y382" s="160"/>
      <c r="Z382" s="160"/>
    </row>
    <row r="383" ht="11.25" customHeight="1">
      <c r="A383" s="160"/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55"/>
      <c r="V383" s="160"/>
      <c r="W383" s="160"/>
      <c r="X383" s="160"/>
      <c r="Y383" s="160"/>
      <c r="Z383" s="160"/>
    </row>
    <row r="384" ht="11.25" customHeight="1">
      <c r="A384" s="160"/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55"/>
      <c r="V384" s="160"/>
      <c r="W384" s="160"/>
      <c r="X384" s="160"/>
      <c r="Y384" s="160"/>
      <c r="Z384" s="160"/>
    </row>
    <row r="385" ht="11.25" customHeight="1">
      <c r="A385" s="160"/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55"/>
      <c r="V385" s="160"/>
      <c r="W385" s="160"/>
      <c r="X385" s="160"/>
      <c r="Y385" s="160"/>
      <c r="Z385" s="160"/>
    </row>
    <row r="386" ht="11.25" customHeight="1">
      <c r="A386" s="160"/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55"/>
      <c r="V386" s="160"/>
      <c r="W386" s="160"/>
      <c r="X386" s="160"/>
      <c r="Y386" s="160"/>
      <c r="Z386" s="160"/>
    </row>
    <row r="387" ht="11.25" customHeight="1">
      <c r="A387" s="160"/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55"/>
      <c r="V387" s="160"/>
      <c r="W387" s="160"/>
      <c r="X387" s="160"/>
      <c r="Y387" s="160"/>
      <c r="Z387" s="160"/>
    </row>
    <row r="388" ht="11.25" customHeight="1">
      <c r="A388" s="160"/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55"/>
      <c r="V388" s="160"/>
      <c r="W388" s="160"/>
      <c r="X388" s="160"/>
      <c r="Y388" s="160"/>
      <c r="Z388" s="160"/>
    </row>
    <row r="389" ht="11.25" customHeight="1">
      <c r="A389" s="160"/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55"/>
      <c r="V389" s="160"/>
      <c r="W389" s="160"/>
      <c r="X389" s="160"/>
      <c r="Y389" s="160"/>
      <c r="Z389" s="160"/>
    </row>
    <row r="390" ht="11.25" customHeight="1">
      <c r="A390" s="160"/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55"/>
      <c r="V390" s="160"/>
      <c r="W390" s="160"/>
      <c r="X390" s="160"/>
      <c r="Y390" s="160"/>
      <c r="Z390" s="160"/>
    </row>
    <row r="391" ht="11.25" customHeight="1">
      <c r="A391" s="160"/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55"/>
      <c r="V391" s="160"/>
      <c r="W391" s="160"/>
      <c r="X391" s="160"/>
      <c r="Y391" s="160"/>
      <c r="Z391" s="160"/>
    </row>
    <row r="392" ht="11.25" customHeight="1">
      <c r="A392" s="160"/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55"/>
      <c r="V392" s="160"/>
      <c r="W392" s="160"/>
      <c r="X392" s="160"/>
      <c r="Y392" s="160"/>
      <c r="Z392" s="160"/>
    </row>
    <row r="393" ht="11.25" customHeight="1">
      <c r="A393" s="160"/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55"/>
      <c r="V393" s="160"/>
      <c r="W393" s="160"/>
      <c r="X393" s="160"/>
      <c r="Y393" s="160"/>
      <c r="Z393" s="160"/>
    </row>
    <row r="394" ht="11.25" customHeight="1">
      <c r="A394" s="160"/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55"/>
      <c r="V394" s="160"/>
      <c r="W394" s="160"/>
      <c r="X394" s="160"/>
      <c r="Y394" s="160"/>
      <c r="Z394" s="160"/>
    </row>
    <row r="395" ht="11.25" customHeight="1">
      <c r="A395" s="160"/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55"/>
      <c r="V395" s="160"/>
      <c r="W395" s="160"/>
      <c r="X395" s="160"/>
      <c r="Y395" s="160"/>
      <c r="Z395" s="160"/>
    </row>
    <row r="396" ht="11.25" customHeight="1">
      <c r="A396" s="160"/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55"/>
      <c r="V396" s="160"/>
      <c r="W396" s="160"/>
      <c r="X396" s="160"/>
      <c r="Y396" s="160"/>
      <c r="Z396" s="160"/>
    </row>
    <row r="397" ht="11.25" customHeight="1">
      <c r="A397" s="160"/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55"/>
      <c r="V397" s="160"/>
      <c r="W397" s="160"/>
      <c r="X397" s="160"/>
      <c r="Y397" s="160"/>
      <c r="Z397" s="160"/>
    </row>
    <row r="398" ht="11.25" customHeight="1">
      <c r="A398" s="160"/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55"/>
      <c r="V398" s="160"/>
      <c r="W398" s="160"/>
      <c r="X398" s="160"/>
      <c r="Y398" s="160"/>
      <c r="Z398" s="160"/>
    </row>
    <row r="399" ht="11.25" customHeight="1">
      <c r="A399" s="160"/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55"/>
      <c r="V399" s="160"/>
      <c r="W399" s="160"/>
      <c r="X399" s="160"/>
      <c r="Y399" s="160"/>
      <c r="Z399" s="160"/>
    </row>
    <row r="400" ht="11.25" customHeight="1">
      <c r="A400" s="160"/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55"/>
      <c r="V400" s="160"/>
      <c r="W400" s="160"/>
      <c r="X400" s="160"/>
      <c r="Y400" s="160"/>
      <c r="Z400" s="160"/>
    </row>
    <row r="401" ht="11.25" customHeight="1">
      <c r="A401" s="160"/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55"/>
      <c r="V401" s="160"/>
      <c r="W401" s="160"/>
      <c r="X401" s="160"/>
      <c r="Y401" s="160"/>
      <c r="Z401" s="160"/>
    </row>
    <row r="402" ht="11.25" customHeight="1">
      <c r="A402" s="160"/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55"/>
      <c r="V402" s="160"/>
      <c r="W402" s="160"/>
      <c r="X402" s="160"/>
      <c r="Y402" s="160"/>
      <c r="Z402" s="160"/>
    </row>
    <row r="403" ht="11.25" customHeight="1">
      <c r="A403" s="160"/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55"/>
      <c r="V403" s="160"/>
      <c r="W403" s="160"/>
      <c r="X403" s="160"/>
      <c r="Y403" s="160"/>
      <c r="Z403" s="160"/>
    </row>
    <row r="404" ht="11.25" customHeight="1">
      <c r="A404" s="160"/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55"/>
      <c r="V404" s="160"/>
      <c r="W404" s="160"/>
      <c r="X404" s="160"/>
      <c r="Y404" s="160"/>
      <c r="Z404" s="160"/>
    </row>
    <row r="405" ht="11.25" customHeight="1">
      <c r="A405" s="160"/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55"/>
      <c r="V405" s="160"/>
      <c r="W405" s="160"/>
      <c r="X405" s="160"/>
      <c r="Y405" s="160"/>
      <c r="Z405" s="160"/>
    </row>
    <row r="406" ht="11.25" customHeight="1">
      <c r="A406" s="160"/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55"/>
      <c r="V406" s="160"/>
      <c r="W406" s="160"/>
      <c r="X406" s="160"/>
      <c r="Y406" s="160"/>
      <c r="Z406" s="160"/>
    </row>
    <row r="407" ht="11.25" customHeight="1">
      <c r="A407" s="160"/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55"/>
      <c r="V407" s="160"/>
      <c r="W407" s="160"/>
      <c r="X407" s="160"/>
      <c r="Y407" s="160"/>
      <c r="Z407" s="160"/>
    </row>
    <row r="408" ht="11.25" customHeight="1">
      <c r="A408" s="160"/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55"/>
      <c r="V408" s="160"/>
      <c r="W408" s="160"/>
      <c r="X408" s="160"/>
      <c r="Y408" s="160"/>
      <c r="Z408" s="160"/>
    </row>
    <row r="409" ht="11.25" customHeight="1">
      <c r="A409" s="160"/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55"/>
      <c r="V409" s="160"/>
      <c r="W409" s="160"/>
      <c r="X409" s="160"/>
      <c r="Y409" s="160"/>
      <c r="Z409" s="160"/>
    </row>
    <row r="410" ht="11.25" customHeight="1">
      <c r="A410" s="160"/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55"/>
      <c r="V410" s="160"/>
      <c r="W410" s="160"/>
      <c r="X410" s="160"/>
      <c r="Y410" s="160"/>
      <c r="Z410" s="160"/>
    </row>
    <row r="411" ht="11.25" customHeight="1">
      <c r="A411" s="160"/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55"/>
      <c r="V411" s="160"/>
      <c r="W411" s="160"/>
      <c r="X411" s="160"/>
      <c r="Y411" s="160"/>
      <c r="Z411" s="160"/>
    </row>
    <row r="412" ht="11.25" customHeight="1">
      <c r="A412" s="160"/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55"/>
      <c r="V412" s="160"/>
      <c r="W412" s="160"/>
      <c r="X412" s="160"/>
      <c r="Y412" s="160"/>
      <c r="Z412" s="160"/>
    </row>
    <row r="413" ht="11.25" customHeight="1">
      <c r="A413" s="160"/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55"/>
      <c r="V413" s="160"/>
      <c r="W413" s="160"/>
      <c r="X413" s="160"/>
      <c r="Y413" s="160"/>
      <c r="Z413" s="160"/>
    </row>
    <row r="414" ht="11.25" customHeight="1">
      <c r="A414" s="160"/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55"/>
      <c r="V414" s="160"/>
      <c r="W414" s="160"/>
      <c r="X414" s="160"/>
      <c r="Y414" s="160"/>
      <c r="Z414" s="160"/>
    </row>
    <row r="415" ht="11.25" customHeight="1">
      <c r="A415" s="160"/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55"/>
      <c r="V415" s="160"/>
      <c r="W415" s="160"/>
      <c r="X415" s="160"/>
      <c r="Y415" s="160"/>
      <c r="Z415" s="160"/>
    </row>
    <row r="416" ht="11.25" customHeight="1">
      <c r="A416" s="160"/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55"/>
      <c r="V416" s="160"/>
      <c r="W416" s="160"/>
      <c r="X416" s="160"/>
      <c r="Y416" s="160"/>
      <c r="Z416" s="160"/>
    </row>
    <row r="417" ht="11.25" customHeight="1">
      <c r="A417" s="160"/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55"/>
      <c r="V417" s="160"/>
      <c r="W417" s="160"/>
      <c r="X417" s="160"/>
      <c r="Y417" s="160"/>
      <c r="Z417" s="160"/>
    </row>
    <row r="418" ht="11.25" customHeight="1">
      <c r="A418" s="160"/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55"/>
      <c r="V418" s="160"/>
      <c r="W418" s="160"/>
      <c r="X418" s="160"/>
      <c r="Y418" s="160"/>
      <c r="Z418" s="160"/>
    </row>
    <row r="419" ht="11.25" customHeight="1">
      <c r="A419" s="160"/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55"/>
      <c r="V419" s="160"/>
      <c r="W419" s="160"/>
      <c r="X419" s="160"/>
      <c r="Y419" s="160"/>
      <c r="Z419" s="160"/>
    </row>
    <row r="420" ht="11.25" customHeight="1">
      <c r="A420" s="160"/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55"/>
      <c r="V420" s="160"/>
      <c r="W420" s="160"/>
      <c r="X420" s="160"/>
      <c r="Y420" s="160"/>
      <c r="Z420" s="160"/>
    </row>
    <row r="421" ht="11.25" customHeight="1">
      <c r="A421" s="160"/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55"/>
      <c r="V421" s="160"/>
      <c r="W421" s="160"/>
      <c r="X421" s="160"/>
      <c r="Y421" s="160"/>
      <c r="Z421" s="160"/>
    </row>
    <row r="422" ht="11.25" customHeight="1">
      <c r="A422" s="160"/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55"/>
      <c r="V422" s="160"/>
      <c r="W422" s="160"/>
      <c r="X422" s="160"/>
      <c r="Y422" s="160"/>
      <c r="Z422" s="160"/>
    </row>
    <row r="423" ht="11.25" customHeight="1">
      <c r="A423" s="160"/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55"/>
      <c r="V423" s="160"/>
      <c r="W423" s="160"/>
      <c r="X423" s="160"/>
      <c r="Y423" s="160"/>
      <c r="Z423" s="160"/>
    </row>
    <row r="424" ht="11.25" customHeight="1">
      <c r="A424" s="160"/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55"/>
      <c r="V424" s="160"/>
      <c r="W424" s="160"/>
      <c r="X424" s="160"/>
      <c r="Y424" s="160"/>
      <c r="Z424" s="160"/>
    </row>
    <row r="425" ht="11.25" customHeight="1">
      <c r="A425" s="160"/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55"/>
      <c r="V425" s="160"/>
      <c r="W425" s="160"/>
      <c r="X425" s="160"/>
      <c r="Y425" s="160"/>
      <c r="Z425" s="160"/>
    </row>
    <row r="426" ht="11.25" customHeight="1">
      <c r="A426" s="160"/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55"/>
      <c r="V426" s="160"/>
      <c r="W426" s="160"/>
      <c r="X426" s="160"/>
      <c r="Y426" s="160"/>
      <c r="Z426" s="160"/>
    </row>
    <row r="427" ht="11.25" customHeight="1">
      <c r="A427" s="160"/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55"/>
      <c r="V427" s="160"/>
      <c r="W427" s="160"/>
      <c r="X427" s="160"/>
      <c r="Y427" s="160"/>
      <c r="Z427" s="160"/>
    </row>
    <row r="428" ht="11.25" customHeight="1">
      <c r="A428" s="160"/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55"/>
      <c r="V428" s="160"/>
      <c r="W428" s="160"/>
      <c r="X428" s="160"/>
      <c r="Y428" s="160"/>
      <c r="Z428" s="160"/>
    </row>
    <row r="429" ht="11.25" customHeight="1">
      <c r="A429" s="160"/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55"/>
      <c r="V429" s="160"/>
      <c r="W429" s="160"/>
      <c r="X429" s="160"/>
      <c r="Y429" s="160"/>
      <c r="Z429" s="160"/>
    </row>
    <row r="430" ht="11.25" customHeight="1">
      <c r="A430" s="160"/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55"/>
      <c r="V430" s="160"/>
      <c r="W430" s="160"/>
      <c r="X430" s="160"/>
      <c r="Y430" s="160"/>
      <c r="Z430" s="160"/>
    </row>
    <row r="431" ht="11.25" customHeight="1">
      <c r="A431" s="160"/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55"/>
      <c r="V431" s="160"/>
      <c r="W431" s="160"/>
      <c r="X431" s="160"/>
      <c r="Y431" s="160"/>
      <c r="Z431" s="160"/>
    </row>
    <row r="432" ht="11.25" customHeight="1">
      <c r="A432" s="160"/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55"/>
      <c r="V432" s="160"/>
      <c r="W432" s="160"/>
      <c r="X432" s="160"/>
      <c r="Y432" s="160"/>
      <c r="Z432" s="160"/>
    </row>
    <row r="433" ht="11.25" customHeight="1">
      <c r="A433" s="160"/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55"/>
      <c r="V433" s="160"/>
      <c r="W433" s="160"/>
      <c r="X433" s="160"/>
      <c r="Y433" s="160"/>
      <c r="Z433" s="160"/>
    </row>
    <row r="434" ht="11.25" customHeight="1">
      <c r="A434" s="160"/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55"/>
      <c r="V434" s="160"/>
      <c r="W434" s="160"/>
      <c r="X434" s="160"/>
      <c r="Y434" s="160"/>
      <c r="Z434" s="160"/>
    </row>
    <row r="435" ht="11.25" customHeight="1">
      <c r="A435" s="160"/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55"/>
      <c r="V435" s="160"/>
      <c r="W435" s="160"/>
      <c r="X435" s="160"/>
      <c r="Y435" s="160"/>
      <c r="Z435" s="160"/>
    </row>
    <row r="436" ht="11.25" customHeight="1">
      <c r="A436" s="160"/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55"/>
      <c r="V436" s="160"/>
      <c r="W436" s="160"/>
      <c r="X436" s="160"/>
      <c r="Y436" s="160"/>
      <c r="Z436" s="160"/>
    </row>
    <row r="437" ht="11.25" customHeight="1">
      <c r="A437" s="160"/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55"/>
      <c r="V437" s="160"/>
      <c r="W437" s="160"/>
      <c r="X437" s="160"/>
      <c r="Y437" s="160"/>
      <c r="Z437" s="160"/>
    </row>
    <row r="438" ht="11.25" customHeight="1">
      <c r="A438" s="160"/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55"/>
      <c r="V438" s="160"/>
      <c r="W438" s="160"/>
      <c r="X438" s="160"/>
      <c r="Y438" s="160"/>
      <c r="Z438" s="160"/>
    </row>
    <row r="439" ht="11.25" customHeight="1">
      <c r="A439" s="160"/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55"/>
      <c r="V439" s="160"/>
      <c r="W439" s="160"/>
      <c r="X439" s="160"/>
      <c r="Y439" s="160"/>
      <c r="Z439" s="160"/>
    </row>
    <row r="440" ht="11.25" customHeight="1">
      <c r="A440" s="160"/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55"/>
      <c r="V440" s="160"/>
      <c r="W440" s="160"/>
      <c r="X440" s="160"/>
      <c r="Y440" s="160"/>
      <c r="Z440" s="160"/>
    </row>
    <row r="441" ht="11.25" customHeight="1">
      <c r="A441" s="160"/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55"/>
      <c r="V441" s="160"/>
      <c r="W441" s="160"/>
      <c r="X441" s="160"/>
      <c r="Y441" s="160"/>
      <c r="Z441" s="160"/>
    </row>
    <row r="442" ht="11.25" customHeight="1">
      <c r="A442" s="160"/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55"/>
      <c r="V442" s="160"/>
      <c r="W442" s="160"/>
      <c r="X442" s="160"/>
      <c r="Y442" s="160"/>
      <c r="Z442" s="160"/>
    </row>
    <row r="443" ht="11.25" customHeight="1">
      <c r="A443" s="160"/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55"/>
      <c r="V443" s="160"/>
      <c r="W443" s="160"/>
      <c r="X443" s="160"/>
      <c r="Y443" s="160"/>
      <c r="Z443" s="160"/>
    </row>
    <row r="444" ht="11.25" customHeight="1">
      <c r="A444" s="160"/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55"/>
      <c r="V444" s="160"/>
      <c r="W444" s="160"/>
      <c r="X444" s="160"/>
      <c r="Y444" s="160"/>
      <c r="Z444" s="160"/>
    </row>
    <row r="445" ht="11.25" customHeight="1">
      <c r="A445" s="160"/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55"/>
      <c r="V445" s="160"/>
      <c r="W445" s="160"/>
      <c r="X445" s="160"/>
      <c r="Y445" s="160"/>
      <c r="Z445" s="160"/>
    </row>
    <row r="446" ht="11.25" customHeight="1">
      <c r="A446" s="160"/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55"/>
      <c r="V446" s="160"/>
      <c r="W446" s="160"/>
      <c r="X446" s="160"/>
      <c r="Y446" s="160"/>
      <c r="Z446" s="160"/>
    </row>
    <row r="447" ht="11.25" customHeight="1">
      <c r="A447" s="160"/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55"/>
      <c r="V447" s="160"/>
      <c r="W447" s="160"/>
      <c r="X447" s="160"/>
      <c r="Y447" s="160"/>
      <c r="Z447" s="160"/>
    </row>
    <row r="448" ht="11.25" customHeight="1">
      <c r="A448" s="160"/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55"/>
      <c r="V448" s="160"/>
      <c r="W448" s="160"/>
      <c r="X448" s="160"/>
      <c r="Y448" s="160"/>
      <c r="Z448" s="160"/>
    </row>
    <row r="449" ht="11.25" customHeight="1">
      <c r="A449" s="160"/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55"/>
      <c r="V449" s="160"/>
      <c r="W449" s="160"/>
      <c r="X449" s="160"/>
      <c r="Y449" s="160"/>
      <c r="Z449" s="160"/>
    </row>
    <row r="450" ht="11.25" customHeight="1">
      <c r="A450" s="160"/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55"/>
      <c r="V450" s="160"/>
      <c r="W450" s="160"/>
      <c r="X450" s="160"/>
      <c r="Y450" s="160"/>
      <c r="Z450" s="160"/>
    </row>
    <row r="451" ht="11.25" customHeight="1">
      <c r="A451" s="160"/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55"/>
      <c r="V451" s="160"/>
      <c r="W451" s="160"/>
      <c r="X451" s="160"/>
      <c r="Y451" s="160"/>
      <c r="Z451" s="160"/>
    </row>
    <row r="452" ht="11.25" customHeight="1">
      <c r="A452" s="160"/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55"/>
      <c r="V452" s="160"/>
      <c r="W452" s="160"/>
      <c r="X452" s="160"/>
      <c r="Y452" s="160"/>
      <c r="Z452" s="160"/>
    </row>
    <row r="453" ht="11.25" customHeight="1">
      <c r="A453" s="160"/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55"/>
      <c r="V453" s="160"/>
      <c r="W453" s="160"/>
      <c r="X453" s="160"/>
      <c r="Y453" s="160"/>
      <c r="Z453" s="160"/>
    </row>
    <row r="454" ht="11.25" customHeight="1">
      <c r="A454" s="160"/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55"/>
      <c r="V454" s="160"/>
      <c r="W454" s="160"/>
      <c r="X454" s="160"/>
      <c r="Y454" s="160"/>
      <c r="Z454" s="160"/>
    </row>
    <row r="455" ht="11.25" customHeight="1">
      <c r="A455" s="160"/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55"/>
      <c r="V455" s="160"/>
      <c r="W455" s="160"/>
      <c r="X455" s="160"/>
      <c r="Y455" s="160"/>
      <c r="Z455" s="160"/>
    </row>
    <row r="456" ht="11.25" customHeight="1">
      <c r="A456" s="160"/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55"/>
      <c r="V456" s="160"/>
      <c r="W456" s="160"/>
      <c r="X456" s="160"/>
      <c r="Y456" s="160"/>
      <c r="Z456" s="160"/>
    </row>
    <row r="457" ht="11.25" customHeight="1">
      <c r="A457" s="160"/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55"/>
      <c r="V457" s="160"/>
      <c r="W457" s="160"/>
      <c r="X457" s="160"/>
      <c r="Y457" s="160"/>
      <c r="Z457" s="160"/>
    </row>
    <row r="458" ht="11.25" customHeight="1">
      <c r="A458" s="160"/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55"/>
      <c r="V458" s="160"/>
      <c r="W458" s="160"/>
      <c r="X458" s="160"/>
      <c r="Y458" s="160"/>
      <c r="Z458" s="160"/>
    </row>
    <row r="459" ht="11.25" customHeight="1">
      <c r="A459" s="160"/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55"/>
      <c r="V459" s="160"/>
      <c r="W459" s="160"/>
      <c r="X459" s="160"/>
      <c r="Y459" s="160"/>
      <c r="Z459" s="160"/>
    </row>
    <row r="460" ht="11.25" customHeight="1">
      <c r="A460" s="160"/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55"/>
      <c r="V460" s="160"/>
      <c r="W460" s="160"/>
      <c r="X460" s="160"/>
      <c r="Y460" s="160"/>
      <c r="Z460" s="160"/>
    </row>
    <row r="461" ht="11.25" customHeight="1">
      <c r="A461" s="160"/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55"/>
      <c r="V461" s="160"/>
      <c r="W461" s="160"/>
      <c r="X461" s="160"/>
      <c r="Y461" s="160"/>
      <c r="Z461" s="160"/>
    </row>
    <row r="462" ht="11.25" customHeight="1">
      <c r="A462" s="160"/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55"/>
      <c r="V462" s="160"/>
      <c r="W462" s="160"/>
      <c r="X462" s="160"/>
      <c r="Y462" s="160"/>
      <c r="Z462" s="160"/>
    </row>
    <row r="463" ht="11.25" customHeight="1">
      <c r="A463" s="160"/>
      <c r="B463" s="160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55"/>
      <c r="V463" s="160"/>
      <c r="W463" s="160"/>
      <c r="X463" s="160"/>
      <c r="Y463" s="160"/>
      <c r="Z463" s="160"/>
    </row>
    <row r="464" ht="11.25" customHeight="1">
      <c r="A464" s="160"/>
      <c r="B464" s="160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55"/>
      <c r="V464" s="160"/>
      <c r="W464" s="160"/>
      <c r="X464" s="160"/>
      <c r="Y464" s="160"/>
      <c r="Z464" s="160"/>
    </row>
    <row r="465" ht="11.25" customHeight="1">
      <c r="A465" s="160"/>
      <c r="B465" s="160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55"/>
      <c r="V465" s="160"/>
      <c r="W465" s="160"/>
      <c r="X465" s="160"/>
      <c r="Y465" s="160"/>
      <c r="Z465" s="160"/>
    </row>
    <row r="466" ht="11.25" customHeight="1">
      <c r="A466" s="160"/>
      <c r="B466" s="160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55"/>
      <c r="V466" s="160"/>
      <c r="W466" s="160"/>
      <c r="X466" s="160"/>
      <c r="Y466" s="160"/>
      <c r="Z466" s="160"/>
    </row>
    <row r="467" ht="11.25" customHeight="1">
      <c r="A467" s="160"/>
      <c r="B467" s="160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55"/>
      <c r="V467" s="160"/>
      <c r="W467" s="160"/>
      <c r="X467" s="160"/>
      <c r="Y467" s="160"/>
      <c r="Z467" s="160"/>
    </row>
    <row r="468" ht="11.25" customHeight="1">
      <c r="A468" s="160"/>
      <c r="B468" s="160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55"/>
      <c r="V468" s="160"/>
      <c r="W468" s="160"/>
      <c r="X468" s="160"/>
      <c r="Y468" s="160"/>
      <c r="Z468" s="160"/>
    </row>
    <row r="469" ht="11.25" customHeight="1">
      <c r="A469" s="160"/>
      <c r="B469" s="160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55"/>
      <c r="V469" s="160"/>
      <c r="W469" s="160"/>
      <c r="X469" s="160"/>
      <c r="Y469" s="160"/>
      <c r="Z469" s="160"/>
    </row>
    <row r="470" ht="11.25" customHeight="1">
      <c r="A470" s="160"/>
      <c r="B470" s="160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55"/>
      <c r="V470" s="160"/>
      <c r="W470" s="160"/>
      <c r="X470" s="160"/>
      <c r="Y470" s="160"/>
      <c r="Z470" s="160"/>
    </row>
    <row r="471" ht="11.25" customHeight="1">
      <c r="A471" s="160"/>
      <c r="B471" s="160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55"/>
      <c r="V471" s="160"/>
      <c r="W471" s="160"/>
      <c r="X471" s="160"/>
      <c r="Y471" s="160"/>
      <c r="Z471" s="160"/>
    </row>
    <row r="472" ht="11.25" customHeight="1">
      <c r="A472" s="160"/>
      <c r="B472" s="160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55"/>
      <c r="V472" s="160"/>
      <c r="W472" s="160"/>
      <c r="X472" s="160"/>
      <c r="Y472" s="160"/>
      <c r="Z472" s="160"/>
    </row>
    <row r="473" ht="11.25" customHeight="1">
      <c r="A473" s="160"/>
      <c r="B473" s="160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55"/>
      <c r="V473" s="160"/>
      <c r="W473" s="160"/>
      <c r="X473" s="160"/>
      <c r="Y473" s="160"/>
      <c r="Z473" s="160"/>
    </row>
    <row r="474" ht="11.25" customHeight="1">
      <c r="A474" s="160"/>
      <c r="B474" s="160"/>
      <c r="C474" s="160"/>
      <c r="D474" s="160"/>
      <c r="E474" s="160"/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55"/>
      <c r="V474" s="160"/>
      <c r="W474" s="160"/>
      <c r="X474" s="160"/>
      <c r="Y474" s="160"/>
      <c r="Z474" s="160"/>
    </row>
    <row r="475" ht="11.25" customHeight="1">
      <c r="A475" s="160"/>
      <c r="B475" s="160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55"/>
      <c r="V475" s="160"/>
      <c r="W475" s="160"/>
      <c r="X475" s="160"/>
      <c r="Y475" s="160"/>
      <c r="Z475" s="160"/>
    </row>
    <row r="476" ht="11.25" customHeight="1">
      <c r="A476" s="160"/>
      <c r="B476" s="160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55"/>
      <c r="V476" s="160"/>
      <c r="W476" s="160"/>
      <c r="X476" s="160"/>
      <c r="Y476" s="160"/>
      <c r="Z476" s="160"/>
    </row>
    <row r="477" ht="11.25" customHeight="1">
      <c r="A477" s="160"/>
      <c r="B477" s="160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55"/>
      <c r="V477" s="160"/>
      <c r="W477" s="160"/>
      <c r="X477" s="160"/>
      <c r="Y477" s="160"/>
      <c r="Z477" s="160"/>
    </row>
    <row r="478" ht="11.25" customHeight="1">
      <c r="A478" s="160"/>
      <c r="B478" s="160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55"/>
      <c r="V478" s="160"/>
      <c r="W478" s="160"/>
      <c r="X478" s="160"/>
      <c r="Y478" s="160"/>
      <c r="Z478" s="160"/>
    </row>
    <row r="479" ht="11.25" customHeight="1">
      <c r="A479" s="160"/>
      <c r="B479" s="160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55"/>
      <c r="V479" s="160"/>
      <c r="W479" s="160"/>
      <c r="X479" s="160"/>
      <c r="Y479" s="160"/>
      <c r="Z479" s="160"/>
    </row>
    <row r="480" ht="11.25" customHeight="1">
      <c r="A480" s="160"/>
      <c r="B480" s="160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55"/>
      <c r="V480" s="160"/>
      <c r="W480" s="160"/>
      <c r="X480" s="160"/>
      <c r="Y480" s="160"/>
      <c r="Z480" s="160"/>
    </row>
    <row r="481" ht="11.25" customHeight="1">
      <c r="A481" s="160"/>
      <c r="B481" s="160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55"/>
      <c r="V481" s="160"/>
      <c r="W481" s="160"/>
      <c r="X481" s="160"/>
      <c r="Y481" s="160"/>
      <c r="Z481" s="160"/>
    </row>
    <row r="482" ht="11.25" customHeight="1">
      <c r="A482" s="160"/>
      <c r="B482" s="160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55"/>
      <c r="V482" s="160"/>
      <c r="W482" s="160"/>
      <c r="X482" s="160"/>
      <c r="Y482" s="160"/>
      <c r="Z482" s="160"/>
    </row>
    <row r="483" ht="11.25" customHeight="1">
      <c r="A483" s="160"/>
      <c r="B483" s="160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55"/>
      <c r="V483" s="160"/>
      <c r="W483" s="160"/>
      <c r="X483" s="160"/>
      <c r="Y483" s="160"/>
      <c r="Z483" s="160"/>
    </row>
    <row r="484" ht="11.25" customHeight="1">
      <c r="A484" s="160"/>
      <c r="B484" s="160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55"/>
      <c r="V484" s="160"/>
      <c r="W484" s="160"/>
      <c r="X484" s="160"/>
      <c r="Y484" s="160"/>
      <c r="Z484" s="160"/>
    </row>
    <row r="485" ht="11.25" customHeight="1">
      <c r="A485" s="160"/>
      <c r="B485" s="160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55"/>
      <c r="V485" s="160"/>
      <c r="W485" s="160"/>
      <c r="X485" s="160"/>
      <c r="Y485" s="160"/>
      <c r="Z485" s="160"/>
    </row>
    <row r="486" ht="11.25" customHeight="1">
      <c r="A486" s="160"/>
      <c r="B486" s="160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55"/>
      <c r="V486" s="160"/>
      <c r="W486" s="160"/>
      <c r="X486" s="160"/>
      <c r="Y486" s="160"/>
      <c r="Z486" s="160"/>
    </row>
    <row r="487" ht="11.25" customHeight="1">
      <c r="A487" s="160"/>
      <c r="B487" s="160"/>
      <c r="C487" s="160"/>
      <c r="D487" s="160"/>
      <c r="E487" s="160"/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55"/>
      <c r="V487" s="160"/>
      <c r="W487" s="160"/>
      <c r="X487" s="160"/>
      <c r="Y487" s="160"/>
      <c r="Z487" s="160"/>
    </row>
    <row r="488" ht="11.25" customHeight="1">
      <c r="A488" s="160"/>
      <c r="B488" s="160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55"/>
      <c r="V488" s="160"/>
      <c r="W488" s="160"/>
      <c r="X488" s="160"/>
      <c r="Y488" s="160"/>
      <c r="Z488" s="160"/>
    </row>
    <row r="489" ht="11.25" customHeight="1">
      <c r="A489" s="160"/>
      <c r="B489" s="160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55"/>
      <c r="V489" s="160"/>
      <c r="W489" s="160"/>
      <c r="X489" s="160"/>
      <c r="Y489" s="160"/>
      <c r="Z489" s="160"/>
    </row>
    <row r="490" ht="11.25" customHeight="1">
      <c r="A490" s="160"/>
      <c r="B490" s="160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55"/>
      <c r="V490" s="160"/>
      <c r="W490" s="160"/>
      <c r="X490" s="160"/>
      <c r="Y490" s="160"/>
      <c r="Z490" s="160"/>
    </row>
    <row r="491" ht="11.25" customHeight="1">
      <c r="A491" s="160"/>
      <c r="B491" s="160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55"/>
      <c r="V491" s="160"/>
      <c r="W491" s="160"/>
      <c r="X491" s="160"/>
      <c r="Y491" s="160"/>
      <c r="Z491" s="160"/>
    </row>
    <row r="492" ht="11.25" customHeight="1">
      <c r="A492" s="160"/>
      <c r="B492" s="160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55"/>
      <c r="V492" s="160"/>
      <c r="W492" s="160"/>
      <c r="X492" s="160"/>
      <c r="Y492" s="160"/>
      <c r="Z492" s="160"/>
    </row>
    <row r="493" ht="11.25" customHeight="1">
      <c r="A493" s="160"/>
      <c r="B493" s="160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55"/>
      <c r="V493" s="160"/>
      <c r="W493" s="160"/>
      <c r="X493" s="160"/>
      <c r="Y493" s="160"/>
      <c r="Z493" s="160"/>
    </row>
    <row r="494" ht="11.25" customHeight="1">
      <c r="A494" s="160"/>
      <c r="B494" s="160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55"/>
      <c r="V494" s="160"/>
      <c r="W494" s="160"/>
      <c r="X494" s="160"/>
      <c r="Y494" s="160"/>
      <c r="Z494" s="160"/>
    </row>
    <row r="495" ht="11.25" customHeight="1">
      <c r="A495" s="160"/>
      <c r="B495" s="160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55"/>
      <c r="V495" s="160"/>
      <c r="W495" s="160"/>
      <c r="X495" s="160"/>
      <c r="Y495" s="160"/>
      <c r="Z495" s="160"/>
    </row>
    <row r="496" ht="11.25" customHeight="1">
      <c r="A496" s="160"/>
      <c r="B496" s="160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55"/>
      <c r="V496" s="160"/>
      <c r="W496" s="160"/>
      <c r="X496" s="160"/>
      <c r="Y496" s="160"/>
      <c r="Z496" s="160"/>
    </row>
    <row r="497" ht="11.25" customHeight="1">
      <c r="A497" s="160"/>
      <c r="B497" s="160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55"/>
      <c r="V497" s="160"/>
      <c r="W497" s="160"/>
      <c r="X497" s="160"/>
      <c r="Y497" s="160"/>
      <c r="Z497" s="160"/>
    </row>
    <row r="498" ht="11.25" customHeight="1">
      <c r="A498" s="160"/>
      <c r="B498" s="160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55"/>
      <c r="V498" s="160"/>
      <c r="W498" s="160"/>
      <c r="X498" s="160"/>
      <c r="Y498" s="160"/>
      <c r="Z498" s="160"/>
    </row>
    <row r="499" ht="11.25" customHeight="1">
      <c r="A499" s="160"/>
      <c r="B499" s="160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55"/>
      <c r="V499" s="160"/>
      <c r="W499" s="160"/>
      <c r="X499" s="160"/>
      <c r="Y499" s="160"/>
      <c r="Z499" s="160"/>
    </row>
    <row r="500" ht="11.25" customHeight="1">
      <c r="A500" s="160"/>
      <c r="B500" s="160"/>
      <c r="C500" s="160"/>
      <c r="D500" s="160"/>
      <c r="E500" s="160"/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55"/>
      <c r="V500" s="160"/>
      <c r="W500" s="160"/>
      <c r="X500" s="160"/>
      <c r="Y500" s="160"/>
      <c r="Z500" s="160"/>
    </row>
    <row r="501" ht="11.25" customHeight="1">
      <c r="A501" s="160"/>
      <c r="B501" s="160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55"/>
      <c r="V501" s="160"/>
      <c r="W501" s="160"/>
      <c r="X501" s="160"/>
      <c r="Y501" s="160"/>
      <c r="Z501" s="160"/>
    </row>
    <row r="502" ht="11.25" customHeight="1">
      <c r="A502" s="160"/>
      <c r="B502" s="160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55"/>
      <c r="V502" s="160"/>
      <c r="W502" s="160"/>
      <c r="X502" s="160"/>
      <c r="Y502" s="160"/>
      <c r="Z502" s="160"/>
    </row>
    <row r="503" ht="11.25" customHeight="1">
      <c r="A503" s="160"/>
      <c r="B503" s="160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55"/>
      <c r="V503" s="160"/>
      <c r="W503" s="160"/>
      <c r="X503" s="160"/>
      <c r="Y503" s="160"/>
      <c r="Z503" s="160"/>
    </row>
    <row r="504" ht="11.25" customHeight="1">
      <c r="A504" s="160"/>
      <c r="B504" s="160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55"/>
      <c r="V504" s="160"/>
      <c r="W504" s="160"/>
      <c r="X504" s="160"/>
      <c r="Y504" s="160"/>
      <c r="Z504" s="160"/>
    </row>
    <row r="505" ht="11.25" customHeight="1">
      <c r="A505" s="160"/>
      <c r="B505" s="160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55"/>
      <c r="V505" s="160"/>
      <c r="W505" s="160"/>
      <c r="X505" s="160"/>
      <c r="Y505" s="160"/>
      <c r="Z505" s="160"/>
    </row>
    <row r="506" ht="11.25" customHeight="1">
      <c r="A506" s="160"/>
      <c r="B506" s="160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55"/>
      <c r="V506" s="160"/>
      <c r="W506" s="160"/>
      <c r="X506" s="160"/>
      <c r="Y506" s="160"/>
      <c r="Z506" s="160"/>
    </row>
    <row r="507" ht="11.25" customHeight="1">
      <c r="A507" s="160"/>
      <c r="B507" s="160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55"/>
      <c r="V507" s="160"/>
      <c r="W507" s="160"/>
      <c r="X507" s="160"/>
      <c r="Y507" s="160"/>
      <c r="Z507" s="160"/>
    </row>
    <row r="508" ht="11.25" customHeight="1">
      <c r="A508" s="160"/>
      <c r="B508" s="160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55"/>
      <c r="V508" s="160"/>
      <c r="W508" s="160"/>
      <c r="X508" s="160"/>
      <c r="Y508" s="160"/>
      <c r="Z508" s="160"/>
    </row>
    <row r="509" ht="11.25" customHeight="1">
      <c r="A509" s="160"/>
      <c r="B509" s="160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55"/>
      <c r="V509" s="160"/>
      <c r="W509" s="160"/>
      <c r="X509" s="160"/>
      <c r="Y509" s="160"/>
      <c r="Z509" s="160"/>
    </row>
    <row r="510" ht="11.25" customHeight="1">
      <c r="A510" s="160"/>
      <c r="B510" s="160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55"/>
      <c r="V510" s="160"/>
      <c r="W510" s="160"/>
      <c r="X510" s="160"/>
      <c r="Y510" s="160"/>
      <c r="Z510" s="160"/>
    </row>
    <row r="511" ht="11.25" customHeight="1">
      <c r="A511" s="160"/>
      <c r="B511" s="160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55"/>
      <c r="V511" s="160"/>
      <c r="W511" s="160"/>
      <c r="X511" s="160"/>
      <c r="Y511" s="160"/>
      <c r="Z511" s="160"/>
    </row>
    <row r="512" ht="11.25" customHeight="1">
      <c r="A512" s="160"/>
      <c r="B512" s="160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55"/>
      <c r="V512" s="160"/>
      <c r="W512" s="160"/>
      <c r="X512" s="160"/>
      <c r="Y512" s="160"/>
      <c r="Z512" s="160"/>
    </row>
    <row r="513" ht="11.25" customHeight="1">
      <c r="A513" s="160"/>
      <c r="B513" s="160"/>
      <c r="C513" s="160"/>
      <c r="D513" s="160"/>
      <c r="E513" s="160"/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55"/>
      <c r="V513" s="160"/>
      <c r="W513" s="160"/>
      <c r="X513" s="160"/>
      <c r="Y513" s="160"/>
      <c r="Z513" s="160"/>
    </row>
    <row r="514" ht="11.25" customHeight="1">
      <c r="A514" s="160"/>
      <c r="B514" s="160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55"/>
      <c r="V514" s="160"/>
      <c r="W514" s="160"/>
      <c r="X514" s="160"/>
      <c r="Y514" s="160"/>
      <c r="Z514" s="160"/>
    </row>
    <row r="515" ht="11.25" customHeight="1">
      <c r="A515" s="160"/>
      <c r="B515" s="160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55"/>
      <c r="V515" s="160"/>
      <c r="W515" s="160"/>
      <c r="X515" s="160"/>
      <c r="Y515" s="160"/>
      <c r="Z515" s="160"/>
    </row>
    <row r="516" ht="11.25" customHeight="1">
      <c r="A516" s="160"/>
      <c r="B516" s="160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55"/>
      <c r="V516" s="160"/>
      <c r="W516" s="160"/>
      <c r="X516" s="160"/>
      <c r="Y516" s="160"/>
      <c r="Z516" s="160"/>
    </row>
    <row r="517" ht="11.25" customHeight="1">
      <c r="A517" s="160"/>
      <c r="B517" s="160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55"/>
      <c r="V517" s="160"/>
      <c r="W517" s="160"/>
      <c r="X517" s="160"/>
      <c r="Y517" s="160"/>
      <c r="Z517" s="160"/>
    </row>
    <row r="518" ht="11.25" customHeight="1">
      <c r="A518" s="160"/>
      <c r="B518" s="160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55"/>
      <c r="V518" s="160"/>
      <c r="W518" s="160"/>
      <c r="X518" s="160"/>
      <c r="Y518" s="160"/>
      <c r="Z518" s="160"/>
    </row>
    <row r="519" ht="11.25" customHeight="1">
      <c r="A519" s="160"/>
      <c r="B519" s="160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55"/>
      <c r="V519" s="160"/>
      <c r="W519" s="160"/>
      <c r="X519" s="160"/>
      <c r="Y519" s="160"/>
      <c r="Z519" s="160"/>
    </row>
    <row r="520" ht="11.25" customHeight="1">
      <c r="A520" s="160"/>
      <c r="B520" s="160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55"/>
      <c r="V520" s="160"/>
      <c r="W520" s="160"/>
      <c r="X520" s="160"/>
      <c r="Y520" s="160"/>
      <c r="Z520" s="160"/>
    </row>
    <row r="521" ht="11.25" customHeight="1">
      <c r="A521" s="160"/>
      <c r="B521" s="160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55"/>
      <c r="V521" s="160"/>
      <c r="W521" s="160"/>
      <c r="X521" s="160"/>
      <c r="Y521" s="160"/>
      <c r="Z521" s="160"/>
    </row>
    <row r="522" ht="11.25" customHeight="1">
      <c r="A522" s="160"/>
      <c r="B522" s="160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55"/>
      <c r="V522" s="160"/>
      <c r="W522" s="160"/>
      <c r="X522" s="160"/>
      <c r="Y522" s="160"/>
      <c r="Z522" s="160"/>
    </row>
    <row r="523" ht="11.25" customHeight="1">
      <c r="A523" s="160"/>
      <c r="B523" s="160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55"/>
      <c r="V523" s="160"/>
      <c r="W523" s="160"/>
      <c r="X523" s="160"/>
      <c r="Y523" s="160"/>
      <c r="Z523" s="160"/>
    </row>
    <row r="524" ht="11.25" customHeight="1">
      <c r="A524" s="160"/>
      <c r="B524" s="160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55"/>
      <c r="V524" s="160"/>
      <c r="W524" s="160"/>
      <c r="X524" s="160"/>
      <c r="Y524" s="160"/>
      <c r="Z524" s="160"/>
    </row>
    <row r="525" ht="11.25" customHeight="1">
      <c r="A525" s="160"/>
      <c r="B525" s="160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55"/>
      <c r="V525" s="160"/>
      <c r="W525" s="160"/>
      <c r="X525" s="160"/>
      <c r="Y525" s="160"/>
      <c r="Z525" s="160"/>
    </row>
    <row r="526" ht="11.25" customHeight="1">
      <c r="A526" s="160"/>
      <c r="B526" s="160"/>
      <c r="C526" s="160"/>
      <c r="D526" s="160"/>
      <c r="E526" s="160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55"/>
      <c r="V526" s="160"/>
      <c r="W526" s="160"/>
      <c r="X526" s="160"/>
      <c r="Y526" s="160"/>
      <c r="Z526" s="160"/>
    </row>
    <row r="527" ht="11.25" customHeight="1">
      <c r="A527" s="160"/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55"/>
      <c r="V527" s="160"/>
      <c r="W527" s="160"/>
      <c r="X527" s="160"/>
      <c r="Y527" s="160"/>
      <c r="Z527" s="160"/>
    </row>
    <row r="528" ht="11.25" customHeight="1">
      <c r="A528" s="160"/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55"/>
      <c r="V528" s="160"/>
      <c r="W528" s="160"/>
      <c r="X528" s="160"/>
      <c r="Y528" s="160"/>
      <c r="Z528" s="160"/>
    </row>
    <row r="529" ht="11.25" customHeight="1">
      <c r="A529" s="160"/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55"/>
      <c r="V529" s="160"/>
      <c r="W529" s="160"/>
      <c r="X529" s="160"/>
      <c r="Y529" s="160"/>
      <c r="Z529" s="160"/>
    </row>
    <row r="530" ht="11.25" customHeight="1">
      <c r="A530" s="160"/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55"/>
      <c r="V530" s="160"/>
      <c r="W530" s="160"/>
      <c r="X530" s="160"/>
      <c r="Y530" s="160"/>
      <c r="Z530" s="160"/>
    </row>
    <row r="531" ht="11.25" customHeight="1">
      <c r="A531" s="160"/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55"/>
      <c r="V531" s="160"/>
      <c r="W531" s="160"/>
      <c r="X531" s="160"/>
      <c r="Y531" s="160"/>
      <c r="Z531" s="160"/>
    </row>
    <row r="532" ht="11.25" customHeight="1">
      <c r="A532" s="160"/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55"/>
      <c r="V532" s="160"/>
      <c r="W532" s="160"/>
      <c r="X532" s="160"/>
      <c r="Y532" s="160"/>
      <c r="Z532" s="160"/>
    </row>
    <row r="533" ht="11.25" customHeight="1">
      <c r="A533" s="160"/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55"/>
      <c r="V533" s="160"/>
      <c r="W533" s="160"/>
      <c r="X533" s="160"/>
      <c r="Y533" s="160"/>
      <c r="Z533" s="160"/>
    </row>
    <row r="534" ht="11.25" customHeight="1">
      <c r="A534" s="160"/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55"/>
      <c r="V534" s="160"/>
      <c r="W534" s="160"/>
      <c r="X534" s="160"/>
      <c r="Y534" s="160"/>
      <c r="Z534" s="160"/>
    </row>
    <row r="535" ht="11.25" customHeight="1">
      <c r="A535" s="160"/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55"/>
      <c r="V535" s="160"/>
      <c r="W535" s="160"/>
      <c r="X535" s="160"/>
      <c r="Y535" s="160"/>
      <c r="Z535" s="160"/>
    </row>
    <row r="536" ht="11.25" customHeight="1">
      <c r="A536" s="160"/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55"/>
      <c r="V536" s="160"/>
      <c r="W536" s="160"/>
      <c r="X536" s="160"/>
      <c r="Y536" s="160"/>
      <c r="Z536" s="160"/>
    </row>
    <row r="537" ht="11.25" customHeight="1">
      <c r="A537" s="160"/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55"/>
      <c r="V537" s="160"/>
      <c r="W537" s="160"/>
      <c r="X537" s="160"/>
      <c r="Y537" s="160"/>
      <c r="Z537" s="160"/>
    </row>
    <row r="538" ht="11.25" customHeight="1">
      <c r="A538" s="160"/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55"/>
      <c r="V538" s="160"/>
      <c r="W538" s="160"/>
      <c r="X538" s="160"/>
      <c r="Y538" s="160"/>
      <c r="Z538" s="160"/>
    </row>
    <row r="539" ht="11.25" customHeight="1">
      <c r="A539" s="160"/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55"/>
      <c r="V539" s="160"/>
      <c r="W539" s="160"/>
      <c r="X539" s="160"/>
      <c r="Y539" s="160"/>
      <c r="Z539" s="160"/>
    </row>
    <row r="540" ht="11.25" customHeight="1">
      <c r="A540" s="160"/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55"/>
      <c r="V540" s="160"/>
      <c r="W540" s="160"/>
      <c r="X540" s="160"/>
      <c r="Y540" s="160"/>
      <c r="Z540" s="160"/>
    </row>
    <row r="541" ht="11.25" customHeight="1">
      <c r="A541" s="160"/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55"/>
      <c r="V541" s="160"/>
      <c r="W541" s="160"/>
      <c r="X541" s="160"/>
      <c r="Y541" s="160"/>
      <c r="Z541" s="160"/>
    </row>
    <row r="542" ht="11.25" customHeight="1">
      <c r="A542" s="160"/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5"/>
      <c r="V542" s="160"/>
      <c r="W542" s="160"/>
      <c r="X542" s="160"/>
      <c r="Y542" s="160"/>
      <c r="Z542" s="160"/>
    </row>
    <row r="543" ht="11.25" customHeight="1">
      <c r="A543" s="160"/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5"/>
      <c r="V543" s="160"/>
      <c r="W543" s="160"/>
      <c r="X543" s="160"/>
      <c r="Y543" s="160"/>
      <c r="Z543" s="160"/>
    </row>
    <row r="544" ht="11.25" customHeight="1">
      <c r="A544" s="160"/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5"/>
      <c r="V544" s="160"/>
      <c r="W544" s="160"/>
      <c r="X544" s="160"/>
      <c r="Y544" s="160"/>
      <c r="Z544" s="160"/>
    </row>
    <row r="545" ht="11.25" customHeight="1">
      <c r="A545" s="160"/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5"/>
      <c r="V545" s="160"/>
      <c r="W545" s="160"/>
      <c r="X545" s="160"/>
      <c r="Y545" s="160"/>
      <c r="Z545" s="160"/>
    </row>
    <row r="546" ht="11.25" customHeight="1">
      <c r="A546" s="160"/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5"/>
      <c r="V546" s="160"/>
      <c r="W546" s="160"/>
      <c r="X546" s="160"/>
      <c r="Y546" s="160"/>
      <c r="Z546" s="160"/>
    </row>
    <row r="547" ht="11.25" customHeight="1">
      <c r="A547" s="160"/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5"/>
      <c r="V547" s="160"/>
      <c r="W547" s="160"/>
      <c r="X547" s="160"/>
      <c r="Y547" s="160"/>
      <c r="Z547" s="160"/>
    </row>
    <row r="548" ht="11.25" customHeight="1">
      <c r="A548" s="160"/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5"/>
      <c r="V548" s="160"/>
      <c r="W548" s="160"/>
      <c r="X548" s="160"/>
      <c r="Y548" s="160"/>
      <c r="Z548" s="160"/>
    </row>
    <row r="549" ht="11.25" customHeight="1">
      <c r="A549" s="160"/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5"/>
      <c r="V549" s="160"/>
      <c r="W549" s="160"/>
      <c r="X549" s="160"/>
      <c r="Y549" s="160"/>
      <c r="Z549" s="160"/>
    </row>
    <row r="550" ht="11.25" customHeight="1">
      <c r="A550" s="160"/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5"/>
      <c r="V550" s="160"/>
      <c r="W550" s="160"/>
      <c r="X550" s="160"/>
      <c r="Y550" s="160"/>
      <c r="Z550" s="160"/>
    </row>
    <row r="551" ht="11.25" customHeight="1">
      <c r="A551" s="160"/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5"/>
      <c r="V551" s="160"/>
      <c r="W551" s="160"/>
      <c r="X551" s="160"/>
      <c r="Y551" s="160"/>
      <c r="Z551" s="160"/>
    </row>
    <row r="552" ht="11.25" customHeight="1">
      <c r="A552" s="160"/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55"/>
      <c r="V552" s="160"/>
      <c r="W552" s="160"/>
      <c r="X552" s="160"/>
      <c r="Y552" s="160"/>
      <c r="Z552" s="160"/>
    </row>
    <row r="553" ht="11.25" customHeight="1">
      <c r="A553" s="160"/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5"/>
      <c r="V553" s="160"/>
      <c r="W553" s="160"/>
      <c r="X553" s="160"/>
      <c r="Y553" s="160"/>
      <c r="Z553" s="160"/>
    </row>
    <row r="554" ht="11.25" customHeight="1">
      <c r="A554" s="160"/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5"/>
      <c r="V554" s="160"/>
      <c r="W554" s="160"/>
      <c r="X554" s="160"/>
      <c r="Y554" s="160"/>
      <c r="Z554" s="160"/>
    </row>
    <row r="555" ht="11.25" customHeight="1">
      <c r="A555" s="160"/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5"/>
      <c r="V555" s="160"/>
      <c r="W555" s="160"/>
      <c r="X555" s="160"/>
      <c r="Y555" s="160"/>
      <c r="Z555" s="160"/>
    </row>
    <row r="556" ht="11.25" customHeight="1">
      <c r="A556" s="160"/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5"/>
      <c r="V556" s="160"/>
      <c r="W556" s="160"/>
      <c r="X556" s="160"/>
      <c r="Y556" s="160"/>
      <c r="Z556" s="160"/>
    </row>
    <row r="557" ht="11.25" customHeight="1">
      <c r="A557" s="160"/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5"/>
      <c r="V557" s="160"/>
      <c r="W557" s="160"/>
      <c r="X557" s="160"/>
      <c r="Y557" s="160"/>
      <c r="Z557" s="160"/>
    </row>
    <row r="558" ht="11.25" customHeight="1">
      <c r="A558" s="160"/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5"/>
      <c r="V558" s="160"/>
      <c r="W558" s="160"/>
      <c r="X558" s="160"/>
      <c r="Y558" s="160"/>
      <c r="Z558" s="160"/>
    </row>
    <row r="559" ht="11.25" customHeight="1">
      <c r="A559" s="160"/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5"/>
      <c r="V559" s="160"/>
      <c r="W559" s="160"/>
      <c r="X559" s="160"/>
      <c r="Y559" s="160"/>
      <c r="Z559" s="160"/>
    </row>
    <row r="560" ht="11.25" customHeight="1">
      <c r="A560" s="160"/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5"/>
      <c r="V560" s="160"/>
      <c r="W560" s="160"/>
      <c r="X560" s="160"/>
      <c r="Y560" s="160"/>
      <c r="Z560" s="160"/>
    </row>
    <row r="561" ht="11.25" customHeight="1">
      <c r="A561" s="160"/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5"/>
      <c r="V561" s="160"/>
      <c r="W561" s="160"/>
      <c r="X561" s="160"/>
      <c r="Y561" s="160"/>
      <c r="Z561" s="160"/>
    </row>
    <row r="562" ht="11.25" customHeight="1">
      <c r="A562" s="160"/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5"/>
      <c r="V562" s="160"/>
      <c r="W562" s="160"/>
      <c r="X562" s="160"/>
      <c r="Y562" s="160"/>
      <c r="Z562" s="160"/>
    </row>
    <row r="563" ht="11.25" customHeight="1">
      <c r="A563" s="160"/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5"/>
      <c r="V563" s="160"/>
      <c r="W563" s="160"/>
      <c r="X563" s="160"/>
      <c r="Y563" s="160"/>
      <c r="Z563" s="160"/>
    </row>
    <row r="564" ht="11.25" customHeight="1">
      <c r="A564" s="160"/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5"/>
      <c r="V564" s="160"/>
      <c r="W564" s="160"/>
      <c r="X564" s="160"/>
      <c r="Y564" s="160"/>
      <c r="Z564" s="160"/>
    </row>
    <row r="565" ht="11.25" customHeight="1">
      <c r="A565" s="160"/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55"/>
      <c r="V565" s="160"/>
      <c r="W565" s="160"/>
      <c r="X565" s="160"/>
      <c r="Y565" s="160"/>
      <c r="Z565" s="160"/>
    </row>
    <row r="566" ht="11.25" customHeight="1">
      <c r="A566" s="160"/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5"/>
      <c r="V566" s="160"/>
      <c r="W566" s="160"/>
      <c r="X566" s="160"/>
      <c r="Y566" s="160"/>
      <c r="Z566" s="160"/>
    </row>
    <row r="567" ht="11.25" customHeight="1">
      <c r="A567" s="160"/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5"/>
      <c r="V567" s="160"/>
      <c r="W567" s="160"/>
      <c r="X567" s="160"/>
      <c r="Y567" s="160"/>
      <c r="Z567" s="160"/>
    </row>
    <row r="568" ht="11.25" customHeight="1">
      <c r="A568" s="160"/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5"/>
      <c r="V568" s="160"/>
      <c r="W568" s="160"/>
      <c r="X568" s="160"/>
      <c r="Y568" s="160"/>
      <c r="Z568" s="160"/>
    </row>
    <row r="569" ht="11.25" customHeight="1">
      <c r="A569" s="160"/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5"/>
      <c r="V569" s="160"/>
      <c r="W569" s="160"/>
      <c r="X569" s="160"/>
      <c r="Y569" s="160"/>
      <c r="Z569" s="160"/>
    </row>
    <row r="570" ht="11.25" customHeight="1">
      <c r="A570" s="160"/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5"/>
      <c r="V570" s="160"/>
      <c r="W570" s="160"/>
      <c r="X570" s="160"/>
      <c r="Y570" s="160"/>
      <c r="Z570" s="160"/>
    </row>
    <row r="571" ht="11.25" customHeight="1">
      <c r="A571" s="160"/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5"/>
      <c r="V571" s="160"/>
      <c r="W571" s="160"/>
      <c r="X571" s="160"/>
      <c r="Y571" s="160"/>
      <c r="Z571" s="160"/>
    </row>
    <row r="572" ht="11.25" customHeight="1">
      <c r="A572" s="160"/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5"/>
      <c r="V572" s="160"/>
      <c r="W572" s="160"/>
      <c r="X572" s="160"/>
      <c r="Y572" s="160"/>
      <c r="Z572" s="160"/>
    </row>
    <row r="573" ht="11.25" customHeight="1">
      <c r="A573" s="160"/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5"/>
      <c r="V573" s="160"/>
      <c r="W573" s="160"/>
      <c r="X573" s="160"/>
      <c r="Y573" s="160"/>
      <c r="Z573" s="160"/>
    </row>
    <row r="574" ht="11.25" customHeight="1">
      <c r="A574" s="160"/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5"/>
      <c r="V574" s="160"/>
      <c r="W574" s="160"/>
      <c r="X574" s="160"/>
      <c r="Y574" s="160"/>
      <c r="Z574" s="160"/>
    </row>
    <row r="575" ht="11.25" customHeight="1">
      <c r="A575" s="160"/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5"/>
      <c r="V575" s="160"/>
      <c r="W575" s="160"/>
      <c r="X575" s="160"/>
      <c r="Y575" s="160"/>
      <c r="Z575" s="160"/>
    </row>
    <row r="576" ht="11.25" customHeight="1">
      <c r="A576" s="160"/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5"/>
      <c r="V576" s="160"/>
      <c r="W576" s="160"/>
      <c r="X576" s="160"/>
      <c r="Y576" s="160"/>
      <c r="Z576" s="160"/>
    </row>
    <row r="577" ht="11.25" customHeight="1">
      <c r="A577" s="160"/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5"/>
      <c r="V577" s="160"/>
      <c r="W577" s="160"/>
      <c r="X577" s="160"/>
      <c r="Y577" s="160"/>
      <c r="Z577" s="160"/>
    </row>
    <row r="578" ht="11.25" customHeight="1">
      <c r="A578" s="160"/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55"/>
      <c r="V578" s="160"/>
      <c r="W578" s="160"/>
      <c r="X578" s="160"/>
      <c r="Y578" s="160"/>
      <c r="Z578" s="160"/>
    </row>
    <row r="579" ht="11.25" customHeight="1">
      <c r="A579" s="160"/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5"/>
      <c r="V579" s="160"/>
      <c r="W579" s="160"/>
      <c r="X579" s="160"/>
      <c r="Y579" s="160"/>
      <c r="Z579" s="160"/>
    </row>
    <row r="580" ht="11.25" customHeight="1">
      <c r="A580" s="160"/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5"/>
      <c r="V580" s="160"/>
      <c r="W580" s="160"/>
      <c r="X580" s="160"/>
      <c r="Y580" s="160"/>
      <c r="Z580" s="160"/>
    </row>
    <row r="581" ht="11.25" customHeight="1">
      <c r="A581" s="160"/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5"/>
      <c r="V581" s="160"/>
      <c r="W581" s="160"/>
      <c r="X581" s="160"/>
      <c r="Y581" s="160"/>
      <c r="Z581" s="160"/>
    </row>
    <row r="582" ht="11.25" customHeight="1">
      <c r="A582" s="160"/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5"/>
      <c r="V582" s="160"/>
      <c r="W582" s="160"/>
      <c r="X582" s="160"/>
      <c r="Y582" s="160"/>
      <c r="Z582" s="160"/>
    </row>
    <row r="583" ht="11.25" customHeight="1">
      <c r="A583" s="160"/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5"/>
      <c r="V583" s="160"/>
      <c r="W583" s="160"/>
      <c r="X583" s="160"/>
      <c r="Y583" s="160"/>
      <c r="Z583" s="160"/>
    </row>
    <row r="584" ht="11.25" customHeight="1">
      <c r="A584" s="160"/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5"/>
      <c r="V584" s="160"/>
      <c r="W584" s="160"/>
      <c r="X584" s="160"/>
      <c r="Y584" s="160"/>
      <c r="Z584" s="160"/>
    </row>
    <row r="585" ht="11.25" customHeight="1">
      <c r="A585" s="160"/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5"/>
      <c r="V585" s="160"/>
      <c r="W585" s="160"/>
      <c r="X585" s="160"/>
      <c r="Y585" s="160"/>
      <c r="Z585" s="160"/>
    </row>
    <row r="586" ht="11.25" customHeight="1">
      <c r="A586" s="160"/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5"/>
      <c r="V586" s="160"/>
      <c r="W586" s="160"/>
      <c r="X586" s="160"/>
      <c r="Y586" s="160"/>
      <c r="Z586" s="160"/>
    </row>
    <row r="587" ht="11.25" customHeight="1">
      <c r="A587" s="160"/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5"/>
      <c r="V587" s="160"/>
      <c r="W587" s="160"/>
      <c r="X587" s="160"/>
      <c r="Y587" s="160"/>
      <c r="Z587" s="160"/>
    </row>
    <row r="588" ht="11.25" customHeight="1">
      <c r="A588" s="160"/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5"/>
      <c r="V588" s="160"/>
      <c r="W588" s="160"/>
      <c r="X588" s="160"/>
      <c r="Y588" s="160"/>
      <c r="Z588" s="160"/>
    </row>
    <row r="589" ht="11.25" customHeight="1">
      <c r="A589" s="160"/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5"/>
      <c r="V589" s="160"/>
      <c r="W589" s="160"/>
      <c r="X589" s="160"/>
      <c r="Y589" s="160"/>
      <c r="Z589" s="160"/>
    </row>
    <row r="590" ht="11.25" customHeight="1">
      <c r="A590" s="160"/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5"/>
      <c r="V590" s="160"/>
      <c r="W590" s="160"/>
      <c r="X590" s="160"/>
      <c r="Y590" s="160"/>
      <c r="Z590" s="160"/>
    </row>
    <row r="591" ht="11.25" customHeight="1">
      <c r="A591" s="160"/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55"/>
      <c r="V591" s="160"/>
      <c r="W591" s="160"/>
      <c r="X591" s="160"/>
      <c r="Y591" s="160"/>
      <c r="Z591" s="160"/>
    </row>
    <row r="592" ht="11.25" customHeight="1">
      <c r="A592" s="160"/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5"/>
      <c r="V592" s="160"/>
      <c r="W592" s="160"/>
      <c r="X592" s="160"/>
      <c r="Y592" s="160"/>
      <c r="Z592" s="160"/>
    </row>
    <row r="593" ht="11.25" customHeight="1">
      <c r="A593" s="160"/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5"/>
      <c r="V593" s="160"/>
      <c r="W593" s="160"/>
      <c r="X593" s="160"/>
      <c r="Y593" s="160"/>
      <c r="Z593" s="160"/>
    </row>
    <row r="594" ht="11.25" customHeight="1">
      <c r="A594" s="160"/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5"/>
      <c r="V594" s="160"/>
      <c r="W594" s="160"/>
      <c r="X594" s="160"/>
      <c r="Y594" s="160"/>
      <c r="Z594" s="160"/>
    </row>
    <row r="595" ht="11.25" customHeight="1">
      <c r="A595" s="160"/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5"/>
      <c r="V595" s="160"/>
      <c r="W595" s="160"/>
      <c r="X595" s="160"/>
      <c r="Y595" s="160"/>
      <c r="Z595" s="160"/>
    </row>
    <row r="596" ht="11.25" customHeight="1">
      <c r="A596" s="160"/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5"/>
      <c r="V596" s="160"/>
      <c r="W596" s="160"/>
      <c r="X596" s="160"/>
      <c r="Y596" s="160"/>
      <c r="Z596" s="160"/>
    </row>
    <row r="597" ht="11.25" customHeight="1">
      <c r="A597" s="160"/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5"/>
      <c r="V597" s="160"/>
      <c r="W597" s="160"/>
      <c r="X597" s="160"/>
      <c r="Y597" s="160"/>
      <c r="Z597" s="160"/>
    </row>
    <row r="598" ht="11.25" customHeight="1">
      <c r="A598" s="160"/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5"/>
      <c r="V598" s="160"/>
      <c r="W598" s="160"/>
      <c r="X598" s="160"/>
      <c r="Y598" s="160"/>
      <c r="Z598" s="160"/>
    </row>
    <row r="599" ht="11.25" customHeight="1">
      <c r="A599" s="160"/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5"/>
      <c r="V599" s="160"/>
      <c r="W599" s="160"/>
      <c r="X599" s="160"/>
      <c r="Y599" s="160"/>
      <c r="Z599" s="160"/>
    </row>
    <row r="600" ht="11.25" customHeight="1">
      <c r="A600" s="160"/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5"/>
      <c r="V600" s="160"/>
      <c r="W600" s="160"/>
      <c r="X600" s="160"/>
      <c r="Y600" s="160"/>
      <c r="Z600" s="160"/>
    </row>
    <row r="601" ht="11.25" customHeight="1">
      <c r="A601" s="160"/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5"/>
      <c r="V601" s="160"/>
      <c r="W601" s="160"/>
      <c r="X601" s="160"/>
      <c r="Y601" s="160"/>
      <c r="Z601" s="160"/>
    </row>
    <row r="602" ht="11.25" customHeight="1">
      <c r="A602" s="160"/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5"/>
      <c r="V602" s="160"/>
      <c r="W602" s="160"/>
      <c r="X602" s="160"/>
      <c r="Y602" s="160"/>
      <c r="Z602" s="160"/>
    </row>
    <row r="603" ht="11.25" customHeight="1">
      <c r="A603" s="160"/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5"/>
      <c r="V603" s="160"/>
      <c r="W603" s="160"/>
      <c r="X603" s="160"/>
      <c r="Y603" s="160"/>
      <c r="Z603" s="160"/>
    </row>
    <row r="604" ht="11.25" customHeight="1">
      <c r="A604" s="160"/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55"/>
      <c r="V604" s="160"/>
      <c r="W604" s="160"/>
      <c r="X604" s="160"/>
      <c r="Y604" s="160"/>
      <c r="Z604" s="160"/>
    </row>
    <row r="605" ht="11.25" customHeight="1">
      <c r="A605" s="160"/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5"/>
      <c r="V605" s="160"/>
      <c r="W605" s="160"/>
      <c r="X605" s="160"/>
      <c r="Y605" s="160"/>
      <c r="Z605" s="160"/>
    </row>
    <row r="606" ht="11.25" customHeight="1">
      <c r="A606" s="160"/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5"/>
      <c r="V606" s="160"/>
      <c r="W606" s="160"/>
      <c r="X606" s="160"/>
      <c r="Y606" s="160"/>
      <c r="Z606" s="160"/>
    </row>
    <row r="607" ht="11.25" customHeight="1">
      <c r="A607" s="160"/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5"/>
      <c r="V607" s="160"/>
      <c r="W607" s="160"/>
      <c r="X607" s="160"/>
      <c r="Y607" s="160"/>
      <c r="Z607" s="160"/>
    </row>
    <row r="608" ht="11.25" customHeight="1">
      <c r="A608" s="160"/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5"/>
      <c r="V608" s="160"/>
      <c r="W608" s="160"/>
      <c r="X608" s="160"/>
      <c r="Y608" s="160"/>
      <c r="Z608" s="160"/>
    </row>
    <row r="609" ht="11.25" customHeight="1">
      <c r="A609" s="160"/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5"/>
      <c r="V609" s="160"/>
      <c r="W609" s="160"/>
      <c r="X609" s="160"/>
      <c r="Y609" s="160"/>
      <c r="Z609" s="160"/>
    </row>
    <row r="610" ht="11.25" customHeight="1">
      <c r="A610" s="160"/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5"/>
      <c r="V610" s="160"/>
      <c r="W610" s="160"/>
      <c r="X610" s="160"/>
      <c r="Y610" s="160"/>
      <c r="Z610" s="160"/>
    </row>
    <row r="611" ht="11.25" customHeight="1">
      <c r="A611" s="160"/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5"/>
      <c r="V611" s="160"/>
      <c r="W611" s="160"/>
      <c r="X611" s="160"/>
      <c r="Y611" s="160"/>
      <c r="Z611" s="160"/>
    </row>
    <row r="612" ht="11.25" customHeight="1">
      <c r="A612" s="160"/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5"/>
      <c r="V612" s="160"/>
      <c r="W612" s="160"/>
      <c r="X612" s="160"/>
      <c r="Y612" s="160"/>
      <c r="Z612" s="160"/>
    </row>
    <row r="613" ht="11.25" customHeight="1">
      <c r="A613" s="160"/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5"/>
      <c r="V613" s="160"/>
      <c r="W613" s="160"/>
      <c r="X613" s="160"/>
      <c r="Y613" s="160"/>
      <c r="Z613" s="160"/>
    </row>
    <row r="614" ht="11.25" customHeight="1">
      <c r="A614" s="160"/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5"/>
      <c r="V614" s="160"/>
      <c r="W614" s="160"/>
      <c r="X614" s="160"/>
      <c r="Y614" s="160"/>
      <c r="Z614" s="160"/>
    </row>
    <row r="615" ht="11.25" customHeight="1">
      <c r="A615" s="160"/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5"/>
      <c r="V615" s="160"/>
      <c r="W615" s="160"/>
      <c r="X615" s="160"/>
      <c r="Y615" s="160"/>
      <c r="Z615" s="160"/>
    </row>
    <row r="616" ht="11.25" customHeight="1">
      <c r="A616" s="160"/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5"/>
      <c r="V616" s="160"/>
      <c r="W616" s="160"/>
      <c r="X616" s="160"/>
      <c r="Y616" s="160"/>
      <c r="Z616" s="160"/>
    </row>
    <row r="617" ht="11.25" customHeight="1">
      <c r="A617" s="160"/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55"/>
      <c r="V617" s="160"/>
      <c r="W617" s="160"/>
      <c r="X617" s="160"/>
      <c r="Y617" s="160"/>
      <c r="Z617" s="160"/>
    </row>
    <row r="618" ht="11.25" customHeight="1">
      <c r="A618" s="160"/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5"/>
      <c r="V618" s="160"/>
      <c r="W618" s="160"/>
      <c r="X618" s="160"/>
      <c r="Y618" s="160"/>
      <c r="Z618" s="160"/>
    </row>
    <row r="619" ht="11.25" customHeight="1">
      <c r="A619" s="160"/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5"/>
      <c r="V619" s="160"/>
      <c r="W619" s="160"/>
      <c r="X619" s="160"/>
      <c r="Y619" s="160"/>
      <c r="Z619" s="160"/>
    </row>
    <row r="620" ht="11.25" customHeight="1">
      <c r="A620" s="160"/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5"/>
      <c r="V620" s="160"/>
      <c r="W620" s="160"/>
      <c r="X620" s="160"/>
      <c r="Y620" s="160"/>
      <c r="Z620" s="160"/>
    </row>
    <row r="621" ht="11.25" customHeight="1">
      <c r="A621" s="160"/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5"/>
      <c r="V621" s="160"/>
      <c r="W621" s="160"/>
      <c r="X621" s="160"/>
      <c r="Y621" s="160"/>
      <c r="Z621" s="160"/>
    </row>
    <row r="622" ht="11.25" customHeight="1">
      <c r="A622" s="160"/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5"/>
      <c r="V622" s="160"/>
      <c r="W622" s="160"/>
      <c r="X622" s="160"/>
      <c r="Y622" s="160"/>
      <c r="Z622" s="160"/>
    </row>
    <row r="623" ht="11.25" customHeight="1">
      <c r="A623" s="160"/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5"/>
      <c r="V623" s="160"/>
      <c r="W623" s="160"/>
      <c r="X623" s="160"/>
      <c r="Y623" s="160"/>
      <c r="Z623" s="160"/>
    </row>
    <row r="624" ht="11.25" customHeight="1">
      <c r="A624" s="160"/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5"/>
      <c r="V624" s="160"/>
      <c r="W624" s="160"/>
      <c r="X624" s="160"/>
      <c r="Y624" s="160"/>
      <c r="Z624" s="160"/>
    </row>
    <row r="625" ht="11.25" customHeight="1">
      <c r="A625" s="160"/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5"/>
      <c r="V625" s="160"/>
      <c r="W625" s="160"/>
      <c r="X625" s="160"/>
      <c r="Y625" s="160"/>
      <c r="Z625" s="160"/>
    </row>
    <row r="626" ht="11.25" customHeight="1">
      <c r="A626" s="160"/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5"/>
      <c r="V626" s="160"/>
      <c r="W626" s="160"/>
      <c r="X626" s="160"/>
      <c r="Y626" s="160"/>
      <c r="Z626" s="160"/>
    </row>
    <row r="627" ht="11.25" customHeight="1">
      <c r="A627" s="160"/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5"/>
      <c r="V627" s="160"/>
      <c r="W627" s="160"/>
      <c r="X627" s="160"/>
      <c r="Y627" s="160"/>
      <c r="Z627" s="160"/>
    </row>
    <row r="628" ht="11.25" customHeight="1">
      <c r="A628" s="160"/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5"/>
      <c r="V628" s="160"/>
      <c r="W628" s="160"/>
      <c r="X628" s="160"/>
      <c r="Y628" s="160"/>
      <c r="Z628" s="160"/>
    </row>
    <row r="629" ht="11.25" customHeight="1">
      <c r="A629" s="160"/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5"/>
      <c r="V629" s="160"/>
      <c r="W629" s="160"/>
      <c r="X629" s="160"/>
      <c r="Y629" s="160"/>
      <c r="Z629" s="160"/>
    </row>
    <row r="630" ht="11.25" customHeight="1">
      <c r="A630" s="160"/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55"/>
      <c r="V630" s="160"/>
      <c r="W630" s="160"/>
      <c r="X630" s="160"/>
      <c r="Y630" s="160"/>
      <c r="Z630" s="160"/>
    </row>
    <row r="631" ht="11.25" customHeight="1">
      <c r="A631" s="160"/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55"/>
      <c r="V631" s="160"/>
      <c r="W631" s="160"/>
      <c r="X631" s="160"/>
      <c r="Y631" s="160"/>
      <c r="Z631" s="160"/>
    </row>
    <row r="632" ht="11.25" customHeight="1">
      <c r="A632" s="160"/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55"/>
      <c r="V632" s="160"/>
      <c r="W632" s="160"/>
      <c r="X632" s="160"/>
      <c r="Y632" s="160"/>
      <c r="Z632" s="160"/>
    </row>
    <row r="633" ht="11.25" customHeight="1">
      <c r="A633" s="160"/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55"/>
      <c r="V633" s="160"/>
      <c r="W633" s="160"/>
      <c r="X633" s="160"/>
      <c r="Y633" s="160"/>
      <c r="Z633" s="160"/>
    </row>
    <row r="634" ht="11.25" customHeight="1">
      <c r="A634" s="160"/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55"/>
      <c r="V634" s="160"/>
      <c r="W634" s="160"/>
      <c r="X634" s="160"/>
      <c r="Y634" s="160"/>
      <c r="Z634" s="160"/>
    </row>
    <row r="635" ht="11.25" customHeight="1">
      <c r="A635" s="160"/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55"/>
      <c r="V635" s="160"/>
      <c r="W635" s="160"/>
      <c r="X635" s="160"/>
      <c r="Y635" s="160"/>
      <c r="Z635" s="160"/>
    </row>
    <row r="636" ht="11.25" customHeight="1">
      <c r="A636" s="160"/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55"/>
      <c r="V636" s="160"/>
      <c r="W636" s="160"/>
      <c r="X636" s="160"/>
      <c r="Y636" s="160"/>
      <c r="Z636" s="160"/>
    </row>
    <row r="637" ht="11.25" customHeight="1">
      <c r="A637" s="160"/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55"/>
      <c r="V637" s="160"/>
      <c r="W637" s="160"/>
      <c r="X637" s="160"/>
      <c r="Y637" s="160"/>
      <c r="Z637" s="160"/>
    </row>
    <row r="638" ht="11.25" customHeight="1">
      <c r="A638" s="160"/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55"/>
      <c r="V638" s="160"/>
      <c r="W638" s="160"/>
      <c r="X638" s="160"/>
      <c r="Y638" s="160"/>
      <c r="Z638" s="160"/>
    </row>
    <row r="639" ht="11.25" customHeight="1">
      <c r="A639" s="160"/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55"/>
      <c r="V639" s="160"/>
      <c r="W639" s="160"/>
      <c r="X639" s="160"/>
      <c r="Y639" s="160"/>
      <c r="Z639" s="160"/>
    </row>
    <row r="640" ht="11.25" customHeight="1">
      <c r="A640" s="160"/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55"/>
      <c r="V640" s="160"/>
      <c r="W640" s="160"/>
      <c r="X640" s="160"/>
      <c r="Y640" s="160"/>
      <c r="Z640" s="160"/>
    </row>
    <row r="641" ht="11.25" customHeight="1">
      <c r="A641" s="160"/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55"/>
      <c r="V641" s="160"/>
      <c r="W641" s="160"/>
      <c r="X641" s="160"/>
      <c r="Y641" s="160"/>
      <c r="Z641" s="160"/>
    </row>
    <row r="642" ht="11.25" customHeight="1">
      <c r="A642" s="160"/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55"/>
      <c r="V642" s="160"/>
      <c r="W642" s="160"/>
      <c r="X642" s="160"/>
      <c r="Y642" s="160"/>
      <c r="Z642" s="160"/>
    </row>
    <row r="643" ht="11.25" customHeight="1">
      <c r="A643" s="160"/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55"/>
      <c r="V643" s="160"/>
      <c r="W643" s="160"/>
      <c r="X643" s="160"/>
      <c r="Y643" s="160"/>
      <c r="Z643" s="160"/>
    </row>
    <row r="644" ht="11.25" customHeight="1">
      <c r="A644" s="160"/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55"/>
      <c r="V644" s="160"/>
      <c r="W644" s="160"/>
      <c r="X644" s="160"/>
      <c r="Y644" s="160"/>
      <c r="Z644" s="160"/>
    </row>
    <row r="645" ht="11.25" customHeight="1">
      <c r="A645" s="160"/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55"/>
      <c r="V645" s="160"/>
      <c r="W645" s="160"/>
      <c r="X645" s="160"/>
      <c r="Y645" s="160"/>
      <c r="Z645" s="160"/>
    </row>
    <row r="646" ht="11.25" customHeight="1">
      <c r="A646" s="160"/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55"/>
      <c r="V646" s="160"/>
      <c r="W646" s="160"/>
      <c r="X646" s="160"/>
      <c r="Y646" s="160"/>
      <c r="Z646" s="160"/>
    </row>
    <row r="647" ht="11.25" customHeight="1">
      <c r="A647" s="160"/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55"/>
      <c r="V647" s="160"/>
      <c r="W647" s="160"/>
      <c r="X647" s="160"/>
      <c r="Y647" s="160"/>
      <c r="Z647" s="160"/>
    </row>
    <row r="648" ht="11.25" customHeight="1">
      <c r="A648" s="160"/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55"/>
      <c r="V648" s="160"/>
      <c r="W648" s="160"/>
      <c r="X648" s="160"/>
      <c r="Y648" s="160"/>
      <c r="Z648" s="160"/>
    </row>
    <row r="649" ht="11.25" customHeight="1">
      <c r="A649" s="160"/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55"/>
      <c r="V649" s="160"/>
      <c r="W649" s="160"/>
      <c r="X649" s="160"/>
      <c r="Y649" s="160"/>
      <c r="Z649" s="160"/>
    </row>
    <row r="650" ht="11.25" customHeight="1">
      <c r="A650" s="160"/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55"/>
      <c r="V650" s="160"/>
      <c r="W650" s="160"/>
      <c r="X650" s="160"/>
      <c r="Y650" s="160"/>
      <c r="Z650" s="160"/>
    </row>
    <row r="651" ht="11.25" customHeight="1">
      <c r="A651" s="160"/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55"/>
      <c r="V651" s="160"/>
      <c r="W651" s="160"/>
      <c r="X651" s="160"/>
      <c r="Y651" s="160"/>
      <c r="Z651" s="160"/>
    </row>
    <row r="652" ht="11.25" customHeight="1">
      <c r="A652" s="160"/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55"/>
      <c r="V652" s="160"/>
      <c r="W652" s="160"/>
      <c r="X652" s="160"/>
      <c r="Y652" s="160"/>
      <c r="Z652" s="160"/>
    </row>
    <row r="653" ht="11.25" customHeight="1">
      <c r="A653" s="160"/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55"/>
      <c r="V653" s="160"/>
      <c r="W653" s="160"/>
      <c r="X653" s="160"/>
      <c r="Y653" s="160"/>
      <c r="Z653" s="160"/>
    </row>
    <row r="654" ht="11.25" customHeight="1">
      <c r="A654" s="160"/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55"/>
      <c r="V654" s="160"/>
      <c r="W654" s="160"/>
      <c r="X654" s="160"/>
      <c r="Y654" s="160"/>
      <c r="Z654" s="160"/>
    </row>
    <row r="655" ht="11.25" customHeight="1">
      <c r="A655" s="160"/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55"/>
      <c r="V655" s="160"/>
      <c r="W655" s="160"/>
      <c r="X655" s="160"/>
      <c r="Y655" s="160"/>
      <c r="Z655" s="160"/>
    </row>
    <row r="656" ht="11.25" customHeight="1">
      <c r="A656" s="160"/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55"/>
      <c r="V656" s="160"/>
      <c r="W656" s="160"/>
      <c r="X656" s="160"/>
      <c r="Y656" s="160"/>
      <c r="Z656" s="160"/>
    </row>
    <row r="657" ht="11.25" customHeight="1">
      <c r="A657" s="160"/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55"/>
      <c r="V657" s="160"/>
      <c r="W657" s="160"/>
      <c r="X657" s="160"/>
      <c r="Y657" s="160"/>
      <c r="Z657" s="160"/>
    </row>
    <row r="658" ht="11.25" customHeight="1">
      <c r="A658" s="160"/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55"/>
      <c r="V658" s="160"/>
      <c r="W658" s="160"/>
      <c r="X658" s="160"/>
      <c r="Y658" s="160"/>
      <c r="Z658" s="160"/>
    </row>
    <row r="659" ht="11.25" customHeight="1">
      <c r="A659" s="160"/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55"/>
      <c r="V659" s="160"/>
      <c r="W659" s="160"/>
      <c r="X659" s="160"/>
      <c r="Y659" s="160"/>
      <c r="Z659" s="160"/>
    </row>
    <row r="660" ht="11.25" customHeight="1">
      <c r="A660" s="160"/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55"/>
      <c r="V660" s="160"/>
      <c r="W660" s="160"/>
      <c r="X660" s="160"/>
      <c r="Y660" s="160"/>
      <c r="Z660" s="160"/>
    </row>
    <row r="661" ht="11.25" customHeight="1">
      <c r="A661" s="160"/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55"/>
      <c r="V661" s="160"/>
      <c r="W661" s="160"/>
      <c r="X661" s="160"/>
      <c r="Y661" s="160"/>
      <c r="Z661" s="160"/>
    </row>
    <row r="662" ht="11.25" customHeight="1">
      <c r="A662" s="160"/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55"/>
      <c r="V662" s="160"/>
      <c r="W662" s="160"/>
      <c r="X662" s="160"/>
      <c r="Y662" s="160"/>
      <c r="Z662" s="160"/>
    </row>
    <row r="663" ht="11.25" customHeight="1">
      <c r="A663" s="160"/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55"/>
      <c r="V663" s="160"/>
      <c r="W663" s="160"/>
      <c r="X663" s="160"/>
      <c r="Y663" s="160"/>
      <c r="Z663" s="160"/>
    </row>
    <row r="664" ht="11.25" customHeight="1">
      <c r="A664" s="160"/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55"/>
      <c r="V664" s="160"/>
      <c r="W664" s="160"/>
      <c r="X664" s="160"/>
      <c r="Y664" s="160"/>
      <c r="Z664" s="160"/>
    </row>
    <row r="665" ht="11.25" customHeight="1">
      <c r="A665" s="160"/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55"/>
      <c r="V665" s="160"/>
      <c r="W665" s="160"/>
      <c r="X665" s="160"/>
      <c r="Y665" s="160"/>
      <c r="Z665" s="160"/>
    </row>
    <row r="666" ht="11.25" customHeight="1">
      <c r="A666" s="160"/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55"/>
      <c r="V666" s="160"/>
      <c r="W666" s="160"/>
      <c r="X666" s="160"/>
      <c r="Y666" s="160"/>
      <c r="Z666" s="160"/>
    </row>
    <row r="667" ht="11.25" customHeight="1">
      <c r="A667" s="160"/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55"/>
      <c r="V667" s="160"/>
      <c r="W667" s="160"/>
      <c r="X667" s="160"/>
      <c r="Y667" s="160"/>
      <c r="Z667" s="160"/>
    </row>
    <row r="668" ht="11.25" customHeight="1">
      <c r="A668" s="160"/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55"/>
      <c r="V668" s="160"/>
      <c r="W668" s="160"/>
      <c r="X668" s="160"/>
      <c r="Y668" s="160"/>
      <c r="Z668" s="160"/>
    </row>
    <row r="669" ht="11.25" customHeight="1">
      <c r="A669" s="160"/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55"/>
      <c r="V669" s="160"/>
      <c r="W669" s="160"/>
      <c r="X669" s="160"/>
      <c r="Y669" s="160"/>
      <c r="Z669" s="160"/>
    </row>
    <row r="670" ht="11.25" customHeight="1">
      <c r="A670" s="160"/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55"/>
      <c r="V670" s="160"/>
      <c r="W670" s="160"/>
      <c r="X670" s="160"/>
      <c r="Y670" s="160"/>
      <c r="Z670" s="160"/>
    </row>
    <row r="671" ht="11.25" customHeight="1">
      <c r="A671" s="160"/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55"/>
      <c r="V671" s="160"/>
      <c r="W671" s="160"/>
      <c r="X671" s="160"/>
      <c r="Y671" s="160"/>
      <c r="Z671" s="160"/>
    </row>
    <row r="672" ht="11.25" customHeight="1">
      <c r="A672" s="160"/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55"/>
      <c r="V672" s="160"/>
      <c r="W672" s="160"/>
      <c r="X672" s="160"/>
      <c r="Y672" s="160"/>
      <c r="Z672" s="160"/>
    </row>
    <row r="673" ht="11.25" customHeight="1">
      <c r="A673" s="160"/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55"/>
      <c r="V673" s="160"/>
      <c r="W673" s="160"/>
      <c r="X673" s="160"/>
      <c r="Y673" s="160"/>
      <c r="Z673" s="160"/>
    </row>
    <row r="674" ht="11.25" customHeight="1">
      <c r="A674" s="160"/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55"/>
      <c r="V674" s="160"/>
      <c r="W674" s="160"/>
      <c r="X674" s="160"/>
      <c r="Y674" s="160"/>
      <c r="Z674" s="160"/>
    </row>
    <row r="675" ht="11.25" customHeight="1">
      <c r="A675" s="160"/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55"/>
      <c r="V675" s="160"/>
      <c r="W675" s="160"/>
      <c r="X675" s="160"/>
      <c r="Y675" s="160"/>
      <c r="Z675" s="160"/>
    </row>
    <row r="676" ht="11.25" customHeight="1">
      <c r="A676" s="160"/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55"/>
      <c r="V676" s="160"/>
      <c r="W676" s="160"/>
      <c r="X676" s="160"/>
      <c r="Y676" s="160"/>
      <c r="Z676" s="160"/>
    </row>
    <row r="677" ht="11.25" customHeight="1">
      <c r="A677" s="160"/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55"/>
      <c r="V677" s="160"/>
      <c r="W677" s="160"/>
      <c r="X677" s="160"/>
      <c r="Y677" s="160"/>
      <c r="Z677" s="160"/>
    </row>
    <row r="678" ht="11.25" customHeight="1">
      <c r="A678" s="160"/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55"/>
      <c r="V678" s="160"/>
      <c r="W678" s="160"/>
      <c r="X678" s="160"/>
      <c r="Y678" s="160"/>
      <c r="Z678" s="160"/>
    </row>
    <row r="679" ht="11.25" customHeight="1">
      <c r="A679" s="160"/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55"/>
      <c r="V679" s="160"/>
      <c r="W679" s="160"/>
      <c r="X679" s="160"/>
      <c r="Y679" s="160"/>
      <c r="Z679" s="160"/>
    </row>
    <row r="680" ht="11.25" customHeight="1">
      <c r="A680" s="160"/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55"/>
      <c r="V680" s="160"/>
      <c r="W680" s="160"/>
      <c r="X680" s="160"/>
      <c r="Y680" s="160"/>
      <c r="Z680" s="160"/>
    </row>
    <row r="681" ht="11.25" customHeight="1">
      <c r="A681" s="160"/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55"/>
      <c r="V681" s="160"/>
      <c r="W681" s="160"/>
      <c r="X681" s="160"/>
      <c r="Y681" s="160"/>
      <c r="Z681" s="160"/>
    </row>
    <row r="682" ht="11.25" customHeight="1">
      <c r="A682" s="160"/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55"/>
      <c r="V682" s="160"/>
      <c r="W682" s="160"/>
      <c r="X682" s="160"/>
      <c r="Y682" s="160"/>
      <c r="Z682" s="160"/>
    </row>
    <row r="683" ht="11.25" customHeight="1">
      <c r="A683" s="160"/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55"/>
      <c r="V683" s="160"/>
      <c r="W683" s="160"/>
      <c r="X683" s="160"/>
      <c r="Y683" s="160"/>
      <c r="Z683" s="160"/>
    </row>
    <row r="684" ht="11.25" customHeight="1">
      <c r="A684" s="160"/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55"/>
      <c r="V684" s="160"/>
      <c r="W684" s="160"/>
      <c r="X684" s="160"/>
      <c r="Y684" s="160"/>
      <c r="Z684" s="160"/>
    </row>
    <row r="685" ht="11.25" customHeight="1">
      <c r="A685" s="160"/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55"/>
      <c r="V685" s="160"/>
      <c r="W685" s="160"/>
      <c r="X685" s="160"/>
      <c r="Y685" s="160"/>
      <c r="Z685" s="160"/>
    </row>
    <row r="686" ht="11.25" customHeight="1">
      <c r="A686" s="160"/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55"/>
      <c r="V686" s="160"/>
      <c r="W686" s="160"/>
      <c r="X686" s="160"/>
      <c r="Y686" s="160"/>
      <c r="Z686" s="160"/>
    </row>
    <row r="687" ht="11.25" customHeight="1">
      <c r="A687" s="160"/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55"/>
      <c r="V687" s="160"/>
      <c r="W687" s="160"/>
      <c r="X687" s="160"/>
      <c r="Y687" s="160"/>
      <c r="Z687" s="160"/>
    </row>
    <row r="688" ht="11.25" customHeight="1">
      <c r="A688" s="160"/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55"/>
      <c r="V688" s="160"/>
      <c r="W688" s="160"/>
      <c r="X688" s="160"/>
      <c r="Y688" s="160"/>
      <c r="Z688" s="160"/>
    </row>
    <row r="689" ht="11.25" customHeight="1">
      <c r="A689" s="160"/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55"/>
      <c r="V689" s="160"/>
      <c r="W689" s="160"/>
      <c r="X689" s="160"/>
      <c r="Y689" s="160"/>
      <c r="Z689" s="160"/>
    </row>
    <row r="690" ht="11.25" customHeight="1">
      <c r="A690" s="160"/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55"/>
      <c r="V690" s="160"/>
      <c r="W690" s="160"/>
      <c r="X690" s="160"/>
      <c r="Y690" s="160"/>
      <c r="Z690" s="160"/>
    </row>
    <row r="691" ht="11.25" customHeight="1">
      <c r="A691" s="160"/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55"/>
      <c r="V691" s="160"/>
      <c r="W691" s="160"/>
      <c r="X691" s="160"/>
      <c r="Y691" s="160"/>
      <c r="Z691" s="160"/>
    </row>
    <row r="692" ht="11.25" customHeight="1">
      <c r="A692" s="160"/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55"/>
      <c r="V692" s="160"/>
      <c r="W692" s="160"/>
      <c r="X692" s="160"/>
      <c r="Y692" s="160"/>
      <c r="Z692" s="160"/>
    </row>
    <row r="693" ht="11.25" customHeight="1">
      <c r="A693" s="160"/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55"/>
      <c r="V693" s="160"/>
      <c r="W693" s="160"/>
      <c r="X693" s="160"/>
      <c r="Y693" s="160"/>
      <c r="Z693" s="160"/>
    </row>
    <row r="694" ht="11.25" customHeight="1">
      <c r="A694" s="160"/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55"/>
      <c r="V694" s="160"/>
      <c r="W694" s="160"/>
      <c r="X694" s="160"/>
      <c r="Y694" s="160"/>
      <c r="Z694" s="160"/>
    </row>
    <row r="695" ht="11.25" customHeight="1">
      <c r="A695" s="160"/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55"/>
      <c r="V695" s="160"/>
      <c r="W695" s="160"/>
      <c r="X695" s="160"/>
      <c r="Y695" s="160"/>
      <c r="Z695" s="160"/>
    </row>
    <row r="696" ht="11.25" customHeight="1">
      <c r="A696" s="160"/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55"/>
      <c r="V696" s="160"/>
      <c r="W696" s="160"/>
      <c r="X696" s="160"/>
      <c r="Y696" s="160"/>
      <c r="Z696" s="160"/>
    </row>
    <row r="697" ht="11.25" customHeight="1">
      <c r="A697" s="160"/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55"/>
      <c r="V697" s="160"/>
      <c r="W697" s="160"/>
      <c r="X697" s="160"/>
      <c r="Y697" s="160"/>
      <c r="Z697" s="160"/>
    </row>
    <row r="698" ht="11.25" customHeight="1">
      <c r="A698" s="160"/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55"/>
      <c r="V698" s="160"/>
      <c r="W698" s="160"/>
      <c r="X698" s="160"/>
      <c r="Y698" s="160"/>
      <c r="Z698" s="160"/>
    </row>
    <row r="699" ht="11.25" customHeight="1">
      <c r="A699" s="160"/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55"/>
      <c r="V699" s="160"/>
      <c r="W699" s="160"/>
      <c r="X699" s="160"/>
      <c r="Y699" s="160"/>
      <c r="Z699" s="160"/>
    </row>
    <row r="700" ht="11.25" customHeight="1">
      <c r="A700" s="160"/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55"/>
      <c r="V700" s="160"/>
      <c r="W700" s="160"/>
      <c r="X700" s="160"/>
      <c r="Y700" s="160"/>
      <c r="Z700" s="160"/>
    </row>
    <row r="701" ht="11.25" customHeight="1">
      <c r="A701" s="160"/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55"/>
      <c r="V701" s="160"/>
      <c r="W701" s="160"/>
      <c r="X701" s="160"/>
      <c r="Y701" s="160"/>
      <c r="Z701" s="160"/>
    </row>
    <row r="702" ht="11.25" customHeight="1">
      <c r="A702" s="160"/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55"/>
      <c r="V702" s="160"/>
      <c r="W702" s="160"/>
      <c r="X702" s="160"/>
      <c r="Y702" s="160"/>
      <c r="Z702" s="160"/>
    </row>
    <row r="703" ht="11.25" customHeight="1">
      <c r="A703" s="160"/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55"/>
      <c r="V703" s="160"/>
      <c r="W703" s="160"/>
      <c r="X703" s="160"/>
      <c r="Y703" s="160"/>
      <c r="Z703" s="160"/>
    </row>
    <row r="704" ht="11.25" customHeight="1">
      <c r="A704" s="160"/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55"/>
      <c r="V704" s="160"/>
      <c r="W704" s="160"/>
      <c r="X704" s="160"/>
      <c r="Y704" s="160"/>
      <c r="Z704" s="160"/>
    </row>
    <row r="705" ht="11.25" customHeight="1">
      <c r="A705" s="160"/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55"/>
      <c r="V705" s="160"/>
      <c r="W705" s="160"/>
      <c r="X705" s="160"/>
      <c r="Y705" s="160"/>
      <c r="Z705" s="160"/>
    </row>
    <row r="706" ht="11.25" customHeight="1">
      <c r="A706" s="160"/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55"/>
      <c r="V706" s="160"/>
      <c r="W706" s="160"/>
      <c r="X706" s="160"/>
      <c r="Y706" s="160"/>
      <c r="Z706" s="160"/>
    </row>
    <row r="707" ht="11.25" customHeight="1">
      <c r="A707" s="160"/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55"/>
      <c r="V707" s="160"/>
      <c r="W707" s="160"/>
      <c r="X707" s="160"/>
      <c r="Y707" s="160"/>
      <c r="Z707" s="160"/>
    </row>
    <row r="708" ht="11.25" customHeight="1">
      <c r="A708" s="160"/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55"/>
      <c r="V708" s="160"/>
      <c r="W708" s="160"/>
      <c r="X708" s="160"/>
      <c r="Y708" s="160"/>
      <c r="Z708" s="160"/>
    </row>
    <row r="709" ht="11.25" customHeight="1">
      <c r="A709" s="160"/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55"/>
      <c r="V709" s="160"/>
      <c r="W709" s="160"/>
      <c r="X709" s="160"/>
      <c r="Y709" s="160"/>
      <c r="Z709" s="160"/>
    </row>
    <row r="710" ht="11.25" customHeight="1">
      <c r="A710" s="160"/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55"/>
      <c r="V710" s="160"/>
      <c r="W710" s="160"/>
      <c r="X710" s="160"/>
      <c r="Y710" s="160"/>
      <c r="Z710" s="160"/>
    </row>
    <row r="711" ht="11.25" customHeight="1">
      <c r="A711" s="160"/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55"/>
      <c r="V711" s="160"/>
      <c r="W711" s="160"/>
      <c r="X711" s="160"/>
      <c r="Y711" s="160"/>
      <c r="Z711" s="160"/>
    </row>
    <row r="712" ht="11.25" customHeight="1">
      <c r="A712" s="160"/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55"/>
      <c r="V712" s="160"/>
      <c r="W712" s="160"/>
      <c r="X712" s="160"/>
      <c r="Y712" s="160"/>
      <c r="Z712" s="160"/>
    </row>
    <row r="713" ht="11.25" customHeight="1">
      <c r="A713" s="160"/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55"/>
      <c r="V713" s="160"/>
      <c r="W713" s="160"/>
      <c r="X713" s="160"/>
      <c r="Y713" s="160"/>
      <c r="Z713" s="160"/>
    </row>
    <row r="714" ht="11.25" customHeight="1">
      <c r="A714" s="160"/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55"/>
      <c r="V714" s="160"/>
      <c r="W714" s="160"/>
      <c r="X714" s="160"/>
      <c r="Y714" s="160"/>
      <c r="Z714" s="160"/>
    </row>
    <row r="715" ht="11.25" customHeight="1">
      <c r="A715" s="160"/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55"/>
      <c r="V715" s="160"/>
      <c r="W715" s="160"/>
      <c r="X715" s="160"/>
      <c r="Y715" s="160"/>
      <c r="Z715" s="160"/>
    </row>
    <row r="716" ht="11.25" customHeight="1">
      <c r="A716" s="160"/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55"/>
      <c r="V716" s="160"/>
      <c r="W716" s="160"/>
      <c r="X716" s="160"/>
      <c r="Y716" s="160"/>
      <c r="Z716" s="160"/>
    </row>
    <row r="717" ht="11.25" customHeight="1">
      <c r="A717" s="160"/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55"/>
      <c r="V717" s="160"/>
      <c r="W717" s="160"/>
      <c r="X717" s="160"/>
      <c r="Y717" s="160"/>
      <c r="Z717" s="160"/>
    </row>
    <row r="718" ht="11.25" customHeight="1">
      <c r="A718" s="160"/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55"/>
      <c r="V718" s="160"/>
      <c r="W718" s="160"/>
      <c r="X718" s="160"/>
      <c r="Y718" s="160"/>
      <c r="Z718" s="160"/>
    </row>
    <row r="719" ht="11.25" customHeight="1">
      <c r="A719" s="160"/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55"/>
      <c r="V719" s="160"/>
      <c r="W719" s="160"/>
      <c r="X719" s="160"/>
      <c r="Y719" s="160"/>
      <c r="Z719" s="160"/>
    </row>
    <row r="720" ht="11.25" customHeight="1">
      <c r="A720" s="160"/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55"/>
      <c r="V720" s="160"/>
      <c r="W720" s="160"/>
      <c r="X720" s="160"/>
      <c r="Y720" s="160"/>
      <c r="Z720" s="160"/>
    </row>
    <row r="721" ht="11.25" customHeight="1">
      <c r="A721" s="160"/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55"/>
      <c r="V721" s="160"/>
      <c r="W721" s="160"/>
      <c r="X721" s="160"/>
      <c r="Y721" s="160"/>
      <c r="Z721" s="160"/>
    </row>
    <row r="722" ht="11.25" customHeight="1">
      <c r="A722" s="160"/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55"/>
      <c r="V722" s="160"/>
      <c r="W722" s="160"/>
      <c r="X722" s="160"/>
      <c r="Y722" s="160"/>
      <c r="Z722" s="160"/>
    </row>
    <row r="723" ht="11.25" customHeight="1">
      <c r="A723" s="160"/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55"/>
      <c r="V723" s="160"/>
      <c r="W723" s="160"/>
      <c r="X723" s="160"/>
      <c r="Y723" s="160"/>
      <c r="Z723" s="160"/>
    </row>
    <row r="724" ht="11.25" customHeight="1">
      <c r="A724" s="160"/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55"/>
      <c r="V724" s="160"/>
      <c r="W724" s="160"/>
      <c r="X724" s="160"/>
      <c r="Y724" s="160"/>
      <c r="Z724" s="160"/>
    </row>
    <row r="725" ht="11.25" customHeight="1">
      <c r="A725" s="160"/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55"/>
      <c r="V725" s="160"/>
      <c r="W725" s="160"/>
      <c r="X725" s="160"/>
      <c r="Y725" s="160"/>
      <c r="Z725" s="160"/>
    </row>
    <row r="726" ht="11.25" customHeight="1">
      <c r="A726" s="160"/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55"/>
      <c r="V726" s="160"/>
      <c r="W726" s="160"/>
      <c r="X726" s="160"/>
      <c r="Y726" s="160"/>
      <c r="Z726" s="160"/>
    </row>
    <row r="727" ht="11.25" customHeight="1">
      <c r="A727" s="160"/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55"/>
      <c r="V727" s="160"/>
      <c r="W727" s="160"/>
      <c r="X727" s="160"/>
      <c r="Y727" s="160"/>
      <c r="Z727" s="160"/>
    </row>
    <row r="728" ht="11.25" customHeight="1">
      <c r="A728" s="160"/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55"/>
      <c r="V728" s="160"/>
      <c r="W728" s="160"/>
      <c r="X728" s="160"/>
      <c r="Y728" s="160"/>
      <c r="Z728" s="160"/>
    </row>
    <row r="729" ht="11.25" customHeight="1">
      <c r="A729" s="160"/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55"/>
      <c r="V729" s="160"/>
      <c r="W729" s="160"/>
      <c r="X729" s="160"/>
      <c r="Y729" s="160"/>
      <c r="Z729" s="160"/>
    </row>
    <row r="730" ht="11.25" customHeight="1">
      <c r="A730" s="160"/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55"/>
      <c r="V730" s="160"/>
      <c r="W730" s="160"/>
      <c r="X730" s="160"/>
      <c r="Y730" s="160"/>
      <c r="Z730" s="160"/>
    </row>
    <row r="731" ht="11.25" customHeight="1">
      <c r="A731" s="160"/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55"/>
      <c r="V731" s="160"/>
      <c r="W731" s="160"/>
      <c r="X731" s="160"/>
      <c r="Y731" s="160"/>
      <c r="Z731" s="160"/>
    </row>
    <row r="732" ht="11.25" customHeight="1">
      <c r="A732" s="160"/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55"/>
      <c r="V732" s="160"/>
      <c r="W732" s="160"/>
      <c r="X732" s="160"/>
      <c r="Y732" s="160"/>
      <c r="Z732" s="160"/>
    </row>
    <row r="733" ht="11.25" customHeight="1">
      <c r="A733" s="160"/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55"/>
      <c r="V733" s="160"/>
      <c r="W733" s="160"/>
      <c r="X733" s="160"/>
      <c r="Y733" s="160"/>
      <c r="Z733" s="160"/>
    </row>
    <row r="734" ht="11.25" customHeight="1">
      <c r="A734" s="160"/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55"/>
      <c r="V734" s="160"/>
      <c r="W734" s="160"/>
      <c r="X734" s="160"/>
      <c r="Y734" s="160"/>
      <c r="Z734" s="160"/>
    </row>
    <row r="735" ht="11.25" customHeight="1">
      <c r="A735" s="160"/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55"/>
      <c r="V735" s="160"/>
      <c r="W735" s="160"/>
      <c r="X735" s="160"/>
      <c r="Y735" s="160"/>
      <c r="Z735" s="160"/>
    </row>
    <row r="736" ht="11.25" customHeight="1">
      <c r="A736" s="160"/>
      <c r="B736" s="160"/>
      <c r="C736" s="160"/>
      <c r="D736" s="160"/>
      <c r="E736" s="160"/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55"/>
      <c r="V736" s="160"/>
      <c r="W736" s="160"/>
      <c r="X736" s="160"/>
      <c r="Y736" s="160"/>
      <c r="Z736" s="160"/>
    </row>
    <row r="737" ht="11.25" customHeight="1">
      <c r="A737" s="160"/>
      <c r="B737" s="160"/>
      <c r="C737" s="160"/>
      <c r="D737" s="160"/>
      <c r="E737" s="160"/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55"/>
      <c r="V737" s="160"/>
      <c r="W737" s="160"/>
      <c r="X737" s="160"/>
      <c r="Y737" s="160"/>
      <c r="Z737" s="160"/>
    </row>
    <row r="738" ht="11.25" customHeight="1">
      <c r="A738" s="160"/>
      <c r="B738" s="160"/>
      <c r="C738" s="160"/>
      <c r="D738" s="160"/>
      <c r="E738" s="160"/>
      <c r="F738" s="160"/>
      <c r="G738" s="160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55"/>
      <c r="V738" s="160"/>
      <c r="W738" s="160"/>
      <c r="X738" s="160"/>
      <c r="Y738" s="160"/>
      <c r="Z738" s="160"/>
    </row>
    <row r="739" ht="11.25" customHeight="1">
      <c r="A739" s="160"/>
      <c r="B739" s="160"/>
      <c r="C739" s="160"/>
      <c r="D739" s="160"/>
      <c r="E739" s="160"/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55"/>
      <c r="V739" s="160"/>
      <c r="W739" s="160"/>
      <c r="X739" s="160"/>
      <c r="Y739" s="160"/>
      <c r="Z739" s="160"/>
    </row>
    <row r="740" ht="11.25" customHeight="1">
      <c r="A740" s="160"/>
      <c r="B740" s="160"/>
      <c r="C740" s="160"/>
      <c r="D740" s="160"/>
      <c r="E740" s="160"/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55"/>
      <c r="V740" s="160"/>
      <c r="W740" s="160"/>
      <c r="X740" s="160"/>
      <c r="Y740" s="160"/>
      <c r="Z740" s="160"/>
    </row>
    <row r="741" ht="11.25" customHeight="1">
      <c r="A741" s="160"/>
      <c r="B741" s="160"/>
      <c r="C741" s="160"/>
      <c r="D741" s="160"/>
      <c r="E741" s="160"/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55"/>
      <c r="V741" s="160"/>
      <c r="W741" s="160"/>
      <c r="X741" s="160"/>
      <c r="Y741" s="160"/>
      <c r="Z741" s="160"/>
    </row>
    <row r="742" ht="11.25" customHeight="1">
      <c r="A742" s="160"/>
      <c r="B742" s="160"/>
      <c r="C742" s="160"/>
      <c r="D742" s="160"/>
      <c r="E742" s="160"/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55"/>
      <c r="V742" s="160"/>
      <c r="W742" s="160"/>
      <c r="X742" s="160"/>
      <c r="Y742" s="160"/>
      <c r="Z742" s="160"/>
    </row>
    <row r="743" ht="11.25" customHeight="1">
      <c r="A743" s="160"/>
      <c r="B743" s="160"/>
      <c r="C743" s="160"/>
      <c r="D743" s="160"/>
      <c r="E743" s="160"/>
      <c r="F743" s="160"/>
      <c r="G743" s="160"/>
      <c r="H743" s="160"/>
      <c r="I743" s="160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55"/>
      <c r="V743" s="160"/>
      <c r="W743" s="160"/>
      <c r="X743" s="160"/>
      <c r="Y743" s="160"/>
      <c r="Z743" s="160"/>
    </row>
    <row r="744" ht="11.25" customHeight="1">
      <c r="A744" s="160"/>
      <c r="B744" s="160"/>
      <c r="C744" s="160"/>
      <c r="D744" s="160"/>
      <c r="E744" s="160"/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55"/>
      <c r="V744" s="160"/>
      <c r="W744" s="160"/>
      <c r="X744" s="160"/>
      <c r="Y744" s="160"/>
      <c r="Z744" s="160"/>
    </row>
    <row r="745" ht="11.25" customHeight="1">
      <c r="A745" s="160"/>
      <c r="B745" s="160"/>
      <c r="C745" s="160"/>
      <c r="D745" s="160"/>
      <c r="E745" s="160"/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55"/>
      <c r="V745" s="160"/>
      <c r="W745" s="160"/>
      <c r="X745" s="160"/>
      <c r="Y745" s="160"/>
      <c r="Z745" s="160"/>
    </row>
    <row r="746" ht="11.25" customHeight="1">
      <c r="A746" s="160"/>
      <c r="B746" s="160"/>
      <c r="C746" s="160"/>
      <c r="D746" s="160"/>
      <c r="E746" s="160"/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55"/>
      <c r="V746" s="160"/>
      <c r="W746" s="160"/>
      <c r="X746" s="160"/>
      <c r="Y746" s="160"/>
      <c r="Z746" s="160"/>
    </row>
    <row r="747" ht="11.25" customHeight="1">
      <c r="A747" s="160"/>
      <c r="B747" s="160"/>
      <c r="C747" s="160"/>
      <c r="D747" s="160"/>
      <c r="E747" s="160"/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55"/>
      <c r="V747" s="160"/>
      <c r="W747" s="160"/>
      <c r="X747" s="160"/>
      <c r="Y747" s="160"/>
      <c r="Z747" s="160"/>
    </row>
    <row r="748" ht="11.25" customHeight="1">
      <c r="A748" s="160"/>
      <c r="B748" s="160"/>
      <c r="C748" s="160"/>
      <c r="D748" s="160"/>
      <c r="E748" s="160"/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55"/>
      <c r="V748" s="160"/>
      <c r="W748" s="160"/>
      <c r="X748" s="160"/>
      <c r="Y748" s="160"/>
      <c r="Z748" s="160"/>
    </row>
    <row r="749" ht="11.25" customHeight="1">
      <c r="A749" s="160"/>
      <c r="B749" s="160"/>
      <c r="C749" s="160"/>
      <c r="D749" s="160"/>
      <c r="E749" s="160"/>
      <c r="F749" s="160"/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55"/>
      <c r="V749" s="160"/>
      <c r="W749" s="160"/>
      <c r="X749" s="160"/>
      <c r="Y749" s="160"/>
      <c r="Z749" s="160"/>
    </row>
    <row r="750" ht="11.25" customHeight="1">
      <c r="A750" s="160"/>
      <c r="B750" s="160"/>
      <c r="C750" s="160"/>
      <c r="D750" s="160"/>
      <c r="E750" s="160"/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55"/>
      <c r="V750" s="160"/>
      <c r="W750" s="160"/>
      <c r="X750" s="160"/>
      <c r="Y750" s="160"/>
      <c r="Z750" s="160"/>
    </row>
    <row r="751" ht="11.25" customHeight="1">
      <c r="A751" s="160"/>
      <c r="B751" s="160"/>
      <c r="C751" s="160"/>
      <c r="D751" s="160"/>
      <c r="E751" s="160"/>
      <c r="F751" s="160"/>
      <c r="G751" s="160"/>
      <c r="H751" s="160"/>
      <c r="I751" s="160"/>
      <c r="J751" s="160"/>
      <c r="K751" s="160"/>
      <c r="L751" s="160"/>
      <c r="M751" s="160"/>
      <c r="N751" s="160"/>
      <c r="O751" s="160"/>
      <c r="P751" s="160"/>
      <c r="Q751" s="160"/>
      <c r="R751" s="160"/>
      <c r="S751" s="160"/>
      <c r="T751" s="160"/>
      <c r="U751" s="155"/>
      <c r="V751" s="160"/>
      <c r="W751" s="160"/>
      <c r="X751" s="160"/>
      <c r="Y751" s="160"/>
      <c r="Z751" s="160"/>
    </row>
    <row r="752" ht="11.25" customHeight="1">
      <c r="A752" s="160"/>
      <c r="B752" s="160"/>
      <c r="C752" s="160"/>
      <c r="D752" s="160"/>
      <c r="E752" s="160"/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55"/>
      <c r="V752" s="160"/>
      <c r="W752" s="160"/>
      <c r="X752" s="160"/>
      <c r="Y752" s="160"/>
      <c r="Z752" s="160"/>
    </row>
    <row r="753" ht="11.25" customHeight="1">
      <c r="A753" s="160"/>
      <c r="B753" s="160"/>
      <c r="C753" s="160"/>
      <c r="D753" s="160"/>
      <c r="E753" s="160"/>
      <c r="F753" s="160"/>
      <c r="G753" s="160"/>
      <c r="H753" s="160"/>
      <c r="I753" s="160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155"/>
      <c r="V753" s="160"/>
      <c r="W753" s="160"/>
      <c r="X753" s="160"/>
      <c r="Y753" s="160"/>
      <c r="Z753" s="160"/>
    </row>
    <row r="754" ht="11.25" customHeight="1">
      <c r="A754" s="160"/>
      <c r="B754" s="160"/>
      <c r="C754" s="160"/>
      <c r="D754" s="160"/>
      <c r="E754" s="160"/>
      <c r="F754" s="160"/>
      <c r="G754" s="160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55"/>
      <c r="V754" s="160"/>
      <c r="W754" s="160"/>
      <c r="X754" s="160"/>
      <c r="Y754" s="160"/>
      <c r="Z754" s="160"/>
    </row>
    <row r="755" ht="11.25" customHeight="1">
      <c r="A755" s="160"/>
      <c r="B755" s="160"/>
      <c r="C755" s="160"/>
      <c r="D755" s="160"/>
      <c r="E755" s="160"/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55"/>
      <c r="V755" s="160"/>
      <c r="W755" s="160"/>
      <c r="X755" s="160"/>
      <c r="Y755" s="160"/>
      <c r="Z755" s="160"/>
    </row>
    <row r="756" ht="11.25" customHeight="1">
      <c r="A756" s="160"/>
      <c r="B756" s="160"/>
      <c r="C756" s="160"/>
      <c r="D756" s="160"/>
      <c r="E756" s="160"/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55"/>
      <c r="V756" s="160"/>
      <c r="W756" s="160"/>
      <c r="X756" s="160"/>
      <c r="Y756" s="160"/>
      <c r="Z756" s="160"/>
    </row>
    <row r="757" ht="11.25" customHeight="1">
      <c r="A757" s="160"/>
      <c r="B757" s="160"/>
      <c r="C757" s="160"/>
      <c r="D757" s="160"/>
      <c r="E757" s="160"/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55"/>
      <c r="V757" s="160"/>
      <c r="W757" s="160"/>
      <c r="X757" s="160"/>
      <c r="Y757" s="160"/>
      <c r="Z757" s="160"/>
    </row>
    <row r="758" ht="11.25" customHeight="1">
      <c r="A758" s="160"/>
      <c r="B758" s="160"/>
      <c r="C758" s="160"/>
      <c r="D758" s="160"/>
      <c r="E758" s="160"/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55"/>
      <c r="V758" s="160"/>
      <c r="W758" s="160"/>
      <c r="X758" s="160"/>
      <c r="Y758" s="160"/>
      <c r="Z758" s="160"/>
    </row>
    <row r="759" ht="11.25" customHeight="1">
      <c r="A759" s="160"/>
      <c r="B759" s="160"/>
      <c r="C759" s="160"/>
      <c r="D759" s="160"/>
      <c r="E759" s="160"/>
      <c r="F759" s="160"/>
      <c r="G759" s="160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55"/>
      <c r="V759" s="160"/>
      <c r="W759" s="160"/>
      <c r="X759" s="160"/>
      <c r="Y759" s="160"/>
      <c r="Z759" s="160"/>
    </row>
    <row r="760" ht="11.25" customHeight="1">
      <c r="A760" s="160"/>
      <c r="B760" s="160"/>
      <c r="C760" s="160"/>
      <c r="D760" s="160"/>
      <c r="E760" s="160"/>
      <c r="F760" s="160"/>
      <c r="G760" s="160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55"/>
      <c r="V760" s="160"/>
      <c r="W760" s="160"/>
      <c r="X760" s="160"/>
      <c r="Y760" s="160"/>
      <c r="Z760" s="160"/>
    </row>
    <row r="761" ht="11.25" customHeight="1">
      <c r="A761" s="160"/>
      <c r="B761" s="160"/>
      <c r="C761" s="160"/>
      <c r="D761" s="160"/>
      <c r="E761" s="160"/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55"/>
      <c r="V761" s="160"/>
      <c r="W761" s="160"/>
      <c r="X761" s="160"/>
      <c r="Y761" s="160"/>
      <c r="Z761" s="160"/>
    </row>
    <row r="762" ht="11.25" customHeight="1">
      <c r="A762" s="160"/>
      <c r="B762" s="160"/>
      <c r="C762" s="160"/>
      <c r="D762" s="160"/>
      <c r="E762" s="160"/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55"/>
      <c r="V762" s="160"/>
      <c r="W762" s="160"/>
      <c r="X762" s="160"/>
      <c r="Y762" s="160"/>
      <c r="Z762" s="160"/>
    </row>
    <row r="763" ht="11.25" customHeight="1">
      <c r="A763" s="160"/>
      <c r="B763" s="160"/>
      <c r="C763" s="160"/>
      <c r="D763" s="160"/>
      <c r="E763" s="160"/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55"/>
      <c r="V763" s="160"/>
      <c r="W763" s="160"/>
      <c r="X763" s="160"/>
      <c r="Y763" s="160"/>
      <c r="Z763" s="160"/>
    </row>
    <row r="764" ht="11.25" customHeight="1">
      <c r="A764" s="160"/>
      <c r="B764" s="160"/>
      <c r="C764" s="160"/>
      <c r="D764" s="160"/>
      <c r="E764" s="160"/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55"/>
      <c r="V764" s="160"/>
      <c r="W764" s="160"/>
      <c r="X764" s="160"/>
      <c r="Y764" s="160"/>
      <c r="Z764" s="160"/>
    </row>
    <row r="765" ht="11.25" customHeight="1">
      <c r="A765" s="160"/>
      <c r="B765" s="160"/>
      <c r="C765" s="160"/>
      <c r="D765" s="160"/>
      <c r="E765" s="160"/>
      <c r="F765" s="160"/>
      <c r="G765" s="160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55"/>
      <c r="V765" s="160"/>
      <c r="W765" s="160"/>
      <c r="X765" s="160"/>
      <c r="Y765" s="160"/>
      <c r="Z765" s="160"/>
    </row>
    <row r="766" ht="11.25" customHeight="1">
      <c r="A766" s="160"/>
      <c r="B766" s="160"/>
      <c r="C766" s="160"/>
      <c r="D766" s="160"/>
      <c r="E766" s="160"/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55"/>
      <c r="V766" s="160"/>
      <c r="W766" s="160"/>
      <c r="X766" s="160"/>
      <c r="Y766" s="160"/>
      <c r="Z766" s="160"/>
    </row>
    <row r="767" ht="11.25" customHeight="1">
      <c r="A767" s="160"/>
      <c r="B767" s="160"/>
      <c r="C767" s="160"/>
      <c r="D767" s="160"/>
      <c r="E767" s="160"/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55"/>
      <c r="V767" s="160"/>
      <c r="W767" s="160"/>
      <c r="X767" s="160"/>
      <c r="Y767" s="160"/>
      <c r="Z767" s="160"/>
    </row>
    <row r="768" ht="11.25" customHeight="1">
      <c r="A768" s="160"/>
      <c r="B768" s="160"/>
      <c r="C768" s="160"/>
      <c r="D768" s="160"/>
      <c r="E768" s="160"/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55"/>
      <c r="V768" s="160"/>
      <c r="W768" s="160"/>
      <c r="X768" s="160"/>
      <c r="Y768" s="160"/>
      <c r="Z768" s="160"/>
    </row>
    <row r="769" ht="11.25" customHeight="1">
      <c r="A769" s="160"/>
      <c r="B769" s="160"/>
      <c r="C769" s="160"/>
      <c r="D769" s="160"/>
      <c r="E769" s="160"/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55"/>
      <c r="V769" s="160"/>
      <c r="W769" s="160"/>
      <c r="X769" s="160"/>
      <c r="Y769" s="160"/>
      <c r="Z769" s="160"/>
    </row>
    <row r="770" ht="11.25" customHeight="1">
      <c r="A770" s="160"/>
      <c r="B770" s="160"/>
      <c r="C770" s="160"/>
      <c r="D770" s="160"/>
      <c r="E770" s="160"/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55"/>
      <c r="V770" s="160"/>
      <c r="W770" s="160"/>
      <c r="X770" s="160"/>
      <c r="Y770" s="160"/>
      <c r="Z770" s="160"/>
    </row>
    <row r="771" ht="11.25" customHeight="1">
      <c r="A771" s="160"/>
      <c r="B771" s="160"/>
      <c r="C771" s="160"/>
      <c r="D771" s="160"/>
      <c r="E771" s="160"/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55"/>
      <c r="V771" s="160"/>
      <c r="W771" s="160"/>
      <c r="X771" s="160"/>
      <c r="Y771" s="160"/>
      <c r="Z771" s="160"/>
    </row>
    <row r="772" ht="11.25" customHeight="1">
      <c r="A772" s="160"/>
      <c r="B772" s="160"/>
      <c r="C772" s="160"/>
      <c r="D772" s="160"/>
      <c r="E772" s="160"/>
      <c r="F772" s="160"/>
      <c r="G772" s="160"/>
      <c r="H772" s="160"/>
      <c r="I772" s="160"/>
      <c r="J772" s="160"/>
      <c r="K772" s="160"/>
      <c r="L772" s="160"/>
      <c r="M772" s="160"/>
      <c r="N772" s="160"/>
      <c r="O772" s="160"/>
      <c r="P772" s="160"/>
      <c r="Q772" s="160"/>
      <c r="R772" s="160"/>
      <c r="S772" s="160"/>
      <c r="T772" s="160"/>
      <c r="U772" s="155"/>
      <c r="V772" s="160"/>
      <c r="W772" s="160"/>
      <c r="X772" s="160"/>
      <c r="Y772" s="160"/>
      <c r="Z772" s="160"/>
    </row>
    <row r="773" ht="11.25" customHeight="1">
      <c r="A773" s="160"/>
      <c r="B773" s="160"/>
      <c r="C773" s="160"/>
      <c r="D773" s="160"/>
      <c r="E773" s="160"/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55"/>
      <c r="V773" s="160"/>
      <c r="W773" s="160"/>
      <c r="X773" s="160"/>
      <c r="Y773" s="160"/>
      <c r="Z773" s="160"/>
    </row>
    <row r="774" ht="11.25" customHeight="1">
      <c r="A774" s="160"/>
      <c r="B774" s="160"/>
      <c r="C774" s="160"/>
      <c r="D774" s="160"/>
      <c r="E774" s="160"/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55"/>
      <c r="V774" s="160"/>
      <c r="W774" s="160"/>
      <c r="X774" s="160"/>
      <c r="Y774" s="160"/>
      <c r="Z774" s="160"/>
    </row>
    <row r="775" ht="11.25" customHeight="1">
      <c r="A775" s="160"/>
      <c r="B775" s="160"/>
      <c r="C775" s="160"/>
      <c r="D775" s="160"/>
      <c r="E775" s="160"/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55"/>
      <c r="V775" s="160"/>
      <c r="W775" s="160"/>
      <c r="X775" s="160"/>
      <c r="Y775" s="160"/>
      <c r="Z775" s="160"/>
    </row>
    <row r="776" ht="11.25" customHeight="1">
      <c r="A776" s="160"/>
      <c r="B776" s="160"/>
      <c r="C776" s="160"/>
      <c r="D776" s="160"/>
      <c r="E776" s="160"/>
      <c r="F776" s="160"/>
      <c r="G776" s="160"/>
      <c r="H776" s="160"/>
      <c r="I776" s="160"/>
      <c r="J776" s="160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155"/>
      <c r="V776" s="160"/>
      <c r="W776" s="160"/>
      <c r="X776" s="160"/>
      <c r="Y776" s="160"/>
      <c r="Z776" s="160"/>
    </row>
    <row r="777" ht="11.25" customHeight="1">
      <c r="A777" s="160"/>
      <c r="B777" s="160"/>
      <c r="C777" s="160"/>
      <c r="D777" s="160"/>
      <c r="E777" s="160"/>
      <c r="F777" s="160"/>
      <c r="G777" s="160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55"/>
      <c r="V777" s="160"/>
      <c r="W777" s="160"/>
      <c r="X777" s="160"/>
      <c r="Y777" s="160"/>
      <c r="Z777" s="160"/>
    </row>
    <row r="778" ht="11.25" customHeight="1">
      <c r="A778" s="160"/>
      <c r="B778" s="160"/>
      <c r="C778" s="160"/>
      <c r="D778" s="160"/>
      <c r="E778" s="160"/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55"/>
      <c r="V778" s="160"/>
      <c r="W778" s="160"/>
      <c r="X778" s="160"/>
      <c r="Y778" s="160"/>
      <c r="Z778" s="160"/>
    </row>
    <row r="779" ht="11.25" customHeight="1">
      <c r="A779" s="160"/>
      <c r="B779" s="160"/>
      <c r="C779" s="160"/>
      <c r="D779" s="160"/>
      <c r="E779" s="160"/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55"/>
      <c r="V779" s="160"/>
      <c r="W779" s="160"/>
      <c r="X779" s="160"/>
      <c r="Y779" s="160"/>
      <c r="Z779" s="160"/>
    </row>
    <row r="780" ht="11.25" customHeight="1">
      <c r="A780" s="160"/>
      <c r="B780" s="160"/>
      <c r="C780" s="160"/>
      <c r="D780" s="160"/>
      <c r="E780" s="160"/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55"/>
      <c r="V780" s="160"/>
      <c r="W780" s="160"/>
      <c r="X780" s="160"/>
      <c r="Y780" s="160"/>
      <c r="Z780" s="160"/>
    </row>
    <row r="781" ht="11.25" customHeight="1">
      <c r="A781" s="160"/>
      <c r="B781" s="160"/>
      <c r="C781" s="160"/>
      <c r="D781" s="160"/>
      <c r="E781" s="160"/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55"/>
      <c r="V781" s="160"/>
      <c r="W781" s="160"/>
      <c r="X781" s="160"/>
      <c r="Y781" s="160"/>
      <c r="Z781" s="160"/>
    </row>
    <row r="782" ht="11.25" customHeight="1">
      <c r="A782" s="160"/>
      <c r="B782" s="160"/>
      <c r="C782" s="160"/>
      <c r="D782" s="160"/>
      <c r="E782" s="160"/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55"/>
      <c r="V782" s="160"/>
      <c r="W782" s="160"/>
      <c r="X782" s="160"/>
      <c r="Y782" s="160"/>
      <c r="Z782" s="160"/>
    </row>
    <row r="783" ht="11.25" customHeight="1">
      <c r="A783" s="160"/>
      <c r="B783" s="160"/>
      <c r="C783" s="160"/>
      <c r="D783" s="160"/>
      <c r="E783" s="160"/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55"/>
      <c r="V783" s="160"/>
      <c r="W783" s="160"/>
      <c r="X783" s="160"/>
      <c r="Y783" s="160"/>
      <c r="Z783" s="160"/>
    </row>
    <row r="784" ht="11.25" customHeight="1">
      <c r="A784" s="160"/>
      <c r="B784" s="160"/>
      <c r="C784" s="160"/>
      <c r="D784" s="160"/>
      <c r="E784" s="160"/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55"/>
      <c r="V784" s="160"/>
      <c r="W784" s="160"/>
      <c r="X784" s="160"/>
      <c r="Y784" s="160"/>
      <c r="Z784" s="160"/>
    </row>
    <row r="785" ht="11.25" customHeight="1">
      <c r="A785" s="160"/>
      <c r="B785" s="160"/>
      <c r="C785" s="160"/>
      <c r="D785" s="160"/>
      <c r="E785" s="160"/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55"/>
      <c r="V785" s="160"/>
      <c r="W785" s="160"/>
      <c r="X785" s="160"/>
      <c r="Y785" s="160"/>
      <c r="Z785" s="160"/>
    </row>
    <row r="786" ht="11.25" customHeight="1">
      <c r="A786" s="160"/>
      <c r="B786" s="160"/>
      <c r="C786" s="160"/>
      <c r="D786" s="160"/>
      <c r="E786" s="160"/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55"/>
      <c r="V786" s="160"/>
      <c r="W786" s="160"/>
      <c r="X786" s="160"/>
      <c r="Y786" s="160"/>
      <c r="Z786" s="160"/>
    </row>
    <row r="787" ht="11.25" customHeight="1">
      <c r="A787" s="160"/>
      <c r="B787" s="160"/>
      <c r="C787" s="160"/>
      <c r="D787" s="160"/>
      <c r="E787" s="160"/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55"/>
      <c r="V787" s="160"/>
      <c r="W787" s="160"/>
      <c r="X787" s="160"/>
      <c r="Y787" s="160"/>
      <c r="Z787" s="160"/>
    </row>
    <row r="788" ht="11.25" customHeight="1">
      <c r="A788" s="160"/>
      <c r="B788" s="160"/>
      <c r="C788" s="160"/>
      <c r="D788" s="160"/>
      <c r="E788" s="160"/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55"/>
      <c r="V788" s="160"/>
      <c r="W788" s="160"/>
      <c r="X788" s="160"/>
      <c r="Y788" s="160"/>
      <c r="Z788" s="160"/>
    </row>
    <row r="789" ht="11.25" customHeight="1">
      <c r="A789" s="160"/>
      <c r="B789" s="160"/>
      <c r="C789" s="160"/>
      <c r="D789" s="160"/>
      <c r="E789" s="160"/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55"/>
      <c r="V789" s="160"/>
      <c r="W789" s="160"/>
      <c r="X789" s="160"/>
      <c r="Y789" s="160"/>
      <c r="Z789" s="160"/>
    </row>
    <row r="790" ht="11.25" customHeight="1">
      <c r="A790" s="160"/>
      <c r="B790" s="160"/>
      <c r="C790" s="160"/>
      <c r="D790" s="160"/>
      <c r="E790" s="160"/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55"/>
      <c r="V790" s="160"/>
      <c r="W790" s="160"/>
      <c r="X790" s="160"/>
      <c r="Y790" s="160"/>
      <c r="Z790" s="160"/>
    </row>
    <row r="791" ht="11.25" customHeight="1">
      <c r="A791" s="160"/>
      <c r="B791" s="160"/>
      <c r="C791" s="160"/>
      <c r="D791" s="160"/>
      <c r="E791" s="160"/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55"/>
      <c r="V791" s="160"/>
      <c r="W791" s="160"/>
      <c r="X791" s="160"/>
      <c r="Y791" s="160"/>
      <c r="Z791" s="160"/>
    </row>
    <row r="792" ht="11.25" customHeight="1">
      <c r="A792" s="160"/>
      <c r="B792" s="160"/>
      <c r="C792" s="160"/>
      <c r="D792" s="160"/>
      <c r="E792" s="160"/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55"/>
      <c r="V792" s="160"/>
      <c r="W792" s="160"/>
      <c r="X792" s="160"/>
      <c r="Y792" s="160"/>
      <c r="Z792" s="160"/>
    </row>
    <row r="793" ht="11.25" customHeight="1">
      <c r="A793" s="160"/>
      <c r="B793" s="160"/>
      <c r="C793" s="160"/>
      <c r="D793" s="160"/>
      <c r="E793" s="160"/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55"/>
      <c r="V793" s="160"/>
      <c r="W793" s="160"/>
      <c r="X793" s="160"/>
      <c r="Y793" s="160"/>
      <c r="Z793" s="160"/>
    </row>
    <row r="794" ht="11.25" customHeight="1">
      <c r="A794" s="160"/>
      <c r="B794" s="160"/>
      <c r="C794" s="160"/>
      <c r="D794" s="160"/>
      <c r="E794" s="160"/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55"/>
      <c r="V794" s="160"/>
      <c r="W794" s="160"/>
      <c r="X794" s="160"/>
      <c r="Y794" s="160"/>
      <c r="Z794" s="160"/>
    </row>
    <row r="795" ht="11.25" customHeight="1">
      <c r="A795" s="160"/>
      <c r="B795" s="160"/>
      <c r="C795" s="160"/>
      <c r="D795" s="160"/>
      <c r="E795" s="160"/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55"/>
      <c r="V795" s="160"/>
      <c r="W795" s="160"/>
      <c r="X795" s="160"/>
      <c r="Y795" s="160"/>
      <c r="Z795" s="160"/>
    </row>
    <row r="796" ht="11.25" customHeight="1">
      <c r="A796" s="160"/>
      <c r="B796" s="160"/>
      <c r="C796" s="160"/>
      <c r="D796" s="160"/>
      <c r="E796" s="160"/>
      <c r="F796" s="160"/>
      <c r="G796" s="160"/>
      <c r="H796" s="160"/>
      <c r="I796" s="160"/>
      <c r="J796" s="160"/>
      <c r="K796" s="160"/>
      <c r="L796" s="160"/>
      <c r="M796" s="160"/>
      <c r="N796" s="160"/>
      <c r="O796" s="160"/>
      <c r="P796" s="160"/>
      <c r="Q796" s="160"/>
      <c r="R796" s="160"/>
      <c r="S796" s="160"/>
      <c r="T796" s="160"/>
      <c r="U796" s="155"/>
      <c r="V796" s="160"/>
      <c r="W796" s="160"/>
      <c r="X796" s="160"/>
      <c r="Y796" s="160"/>
      <c r="Z796" s="160"/>
    </row>
    <row r="797" ht="11.25" customHeight="1">
      <c r="A797" s="160"/>
      <c r="B797" s="160"/>
      <c r="C797" s="160"/>
      <c r="D797" s="160"/>
      <c r="E797" s="160"/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55"/>
      <c r="V797" s="160"/>
      <c r="W797" s="160"/>
      <c r="X797" s="160"/>
      <c r="Y797" s="160"/>
      <c r="Z797" s="160"/>
    </row>
    <row r="798" ht="11.25" customHeight="1">
      <c r="A798" s="160"/>
      <c r="B798" s="160"/>
      <c r="C798" s="160"/>
      <c r="D798" s="160"/>
      <c r="E798" s="160"/>
      <c r="F798" s="160"/>
      <c r="G798" s="160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55"/>
      <c r="V798" s="160"/>
      <c r="W798" s="160"/>
      <c r="X798" s="160"/>
      <c r="Y798" s="160"/>
      <c r="Z798" s="160"/>
    </row>
    <row r="799" ht="11.25" customHeight="1">
      <c r="A799" s="160"/>
      <c r="B799" s="160"/>
      <c r="C799" s="160"/>
      <c r="D799" s="160"/>
      <c r="E799" s="160"/>
      <c r="F799" s="160"/>
      <c r="G799" s="160"/>
      <c r="H799" s="160"/>
      <c r="I799" s="160"/>
      <c r="J799" s="160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155"/>
      <c r="V799" s="160"/>
      <c r="W799" s="160"/>
      <c r="X799" s="160"/>
      <c r="Y799" s="160"/>
      <c r="Z799" s="160"/>
    </row>
    <row r="800" ht="11.25" customHeight="1">
      <c r="A800" s="160"/>
      <c r="B800" s="160"/>
      <c r="C800" s="160"/>
      <c r="D800" s="160"/>
      <c r="E800" s="160"/>
      <c r="F800" s="160"/>
      <c r="G800" s="160"/>
      <c r="H800" s="160"/>
      <c r="I800" s="160"/>
      <c r="J800" s="160"/>
      <c r="K800" s="160"/>
      <c r="L800" s="160"/>
      <c r="M800" s="160"/>
      <c r="N800" s="160"/>
      <c r="O800" s="160"/>
      <c r="P800" s="160"/>
      <c r="Q800" s="160"/>
      <c r="R800" s="160"/>
      <c r="S800" s="160"/>
      <c r="T800" s="160"/>
      <c r="U800" s="155"/>
      <c r="V800" s="160"/>
      <c r="W800" s="160"/>
      <c r="X800" s="160"/>
      <c r="Y800" s="160"/>
      <c r="Z800" s="160"/>
    </row>
    <row r="801" ht="11.25" customHeight="1">
      <c r="A801" s="160"/>
      <c r="B801" s="160"/>
      <c r="C801" s="160"/>
      <c r="D801" s="160"/>
      <c r="E801" s="160"/>
      <c r="F801" s="160"/>
      <c r="G801" s="160"/>
      <c r="H801" s="160"/>
      <c r="I801" s="160"/>
      <c r="J801" s="160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155"/>
      <c r="V801" s="160"/>
      <c r="W801" s="160"/>
      <c r="X801" s="160"/>
      <c r="Y801" s="160"/>
      <c r="Z801" s="160"/>
    </row>
    <row r="802" ht="11.25" customHeight="1">
      <c r="A802" s="160"/>
      <c r="B802" s="160"/>
      <c r="C802" s="160"/>
      <c r="D802" s="160"/>
      <c r="E802" s="160"/>
      <c r="F802" s="160"/>
      <c r="G802" s="160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55"/>
      <c r="V802" s="160"/>
      <c r="W802" s="160"/>
      <c r="X802" s="160"/>
      <c r="Y802" s="160"/>
      <c r="Z802" s="160"/>
    </row>
    <row r="803" ht="11.25" customHeight="1">
      <c r="A803" s="160"/>
      <c r="B803" s="160"/>
      <c r="C803" s="160"/>
      <c r="D803" s="160"/>
      <c r="E803" s="160"/>
      <c r="F803" s="160"/>
      <c r="G803" s="160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55"/>
      <c r="V803" s="160"/>
      <c r="W803" s="160"/>
      <c r="X803" s="160"/>
      <c r="Y803" s="160"/>
      <c r="Z803" s="160"/>
    </row>
    <row r="804" ht="11.25" customHeight="1">
      <c r="A804" s="160"/>
      <c r="B804" s="160"/>
      <c r="C804" s="160"/>
      <c r="D804" s="160"/>
      <c r="E804" s="160"/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55"/>
      <c r="V804" s="160"/>
      <c r="W804" s="160"/>
      <c r="X804" s="160"/>
      <c r="Y804" s="160"/>
      <c r="Z804" s="160"/>
    </row>
    <row r="805" ht="11.25" customHeight="1">
      <c r="A805" s="160"/>
      <c r="B805" s="160"/>
      <c r="C805" s="160"/>
      <c r="D805" s="160"/>
      <c r="E805" s="160"/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55"/>
      <c r="V805" s="160"/>
      <c r="W805" s="160"/>
      <c r="X805" s="160"/>
      <c r="Y805" s="160"/>
      <c r="Z805" s="160"/>
    </row>
    <row r="806" ht="11.25" customHeight="1">
      <c r="A806" s="160"/>
      <c r="B806" s="160"/>
      <c r="C806" s="160"/>
      <c r="D806" s="160"/>
      <c r="E806" s="160"/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55"/>
      <c r="V806" s="160"/>
      <c r="W806" s="160"/>
      <c r="X806" s="160"/>
      <c r="Y806" s="160"/>
      <c r="Z806" s="160"/>
    </row>
    <row r="807" ht="11.25" customHeight="1">
      <c r="A807" s="160"/>
      <c r="B807" s="160"/>
      <c r="C807" s="160"/>
      <c r="D807" s="160"/>
      <c r="E807" s="160"/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55"/>
      <c r="V807" s="160"/>
      <c r="W807" s="160"/>
      <c r="X807" s="160"/>
      <c r="Y807" s="160"/>
      <c r="Z807" s="160"/>
    </row>
    <row r="808" ht="11.25" customHeight="1">
      <c r="A808" s="160"/>
      <c r="B808" s="160"/>
      <c r="C808" s="160"/>
      <c r="D808" s="160"/>
      <c r="E808" s="160"/>
      <c r="F808" s="160"/>
      <c r="G808" s="160"/>
      <c r="H808" s="160"/>
      <c r="I808" s="160"/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155"/>
      <c r="V808" s="160"/>
      <c r="W808" s="160"/>
      <c r="X808" s="160"/>
      <c r="Y808" s="160"/>
      <c r="Z808" s="160"/>
    </row>
    <row r="809" ht="11.25" customHeight="1">
      <c r="A809" s="160"/>
      <c r="B809" s="160"/>
      <c r="C809" s="160"/>
      <c r="D809" s="160"/>
      <c r="E809" s="160"/>
      <c r="F809" s="160"/>
      <c r="G809" s="160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55"/>
      <c r="V809" s="160"/>
      <c r="W809" s="160"/>
      <c r="X809" s="160"/>
      <c r="Y809" s="160"/>
      <c r="Z809" s="160"/>
    </row>
    <row r="810" ht="11.25" customHeight="1">
      <c r="A810" s="160"/>
      <c r="B810" s="160"/>
      <c r="C810" s="160"/>
      <c r="D810" s="160"/>
      <c r="E810" s="160"/>
      <c r="F810" s="160"/>
      <c r="G810" s="160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55"/>
      <c r="V810" s="160"/>
      <c r="W810" s="160"/>
      <c r="X810" s="160"/>
      <c r="Y810" s="160"/>
      <c r="Z810" s="160"/>
    </row>
    <row r="811" ht="11.25" customHeight="1">
      <c r="A811" s="160"/>
      <c r="B811" s="160"/>
      <c r="C811" s="160"/>
      <c r="D811" s="160"/>
      <c r="E811" s="160"/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55"/>
      <c r="V811" s="160"/>
      <c r="W811" s="160"/>
      <c r="X811" s="160"/>
      <c r="Y811" s="160"/>
      <c r="Z811" s="160"/>
    </row>
    <row r="812" ht="11.25" customHeight="1">
      <c r="A812" s="160"/>
      <c r="B812" s="160"/>
      <c r="C812" s="160"/>
      <c r="D812" s="160"/>
      <c r="E812" s="160"/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55"/>
      <c r="V812" s="160"/>
      <c r="W812" s="160"/>
      <c r="X812" s="160"/>
      <c r="Y812" s="160"/>
      <c r="Z812" s="160"/>
    </row>
    <row r="813" ht="11.25" customHeight="1">
      <c r="A813" s="160"/>
      <c r="B813" s="160"/>
      <c r="C813" s="160"/>
      <c r="D813" s="160"/>
      <c r="E813" s="160"/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55"/>
      <c r="V813" s="160"/>
      <c r="W813" s="160"/>
      <c r="X813" s="160"/>
      <c r="Y813" s="160"/>
      <c r="Z813" s="160"/>
    </row>
    <row r="814" ht="11.25" customHeight="1">
      <c r="A814" s="160"/>
      <c r="B814" s="160"/>
      <c r="C814" s="160"/>
      <c r="D814" s="160"/>
      <c r="E814" s="160"/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55"/>
      <c r="V814" s="160"/>
      <c r="W814" s="160"/>
      <c r="X814" s="160"/>
      <c r="Y814" s="160"/>
      <c r="Z814" s="160"/>
    </row>
    <row r="815" ht="11.25" customHeight="1">
      <c r="A815" s="160"/>
      <c r="B815" s="160"/>
      <c r="C815" s="160"/>
      <c r="D815" s="160"/>
      <c r="E815" s="160"/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55"/>
      <c r="V815" s="160"/>
      <c r="W815" s="160"/>
      <c r="X815" s="160"/>
      <c r="Y815" s="160"/>
      <c r="Z815" s="160"/>
    </row>
    <row r="816" ht="11.25" customHeight="1">
      <c r="A816" s="160"/>
      <c r="B816" s="160"/>
      <c r="C816" s="160"/>
      <c r="D816" s="160"/>
      <c r="E816" s="160"/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55"/>
      <c r="V816" s="160"/>
      <c r="W816" s="160"/>
      <c r="X816" s="160"/>
      <c r="Y816" s="160"/>
      <c r="Z816" s="160"/>
    </row>
    <row r="817" ht="11.25" customHeight="1">
      <c r="A817" s="160"/>
      <c r="B817" s="160"/>
      <c r="C817" s="160"/>
      <c r="D817" s="160"/>
      <c r="E817" s="160"/>
      <c r="F817" s="160"/>
      <c r="G817" s="160"/>
      <c r="H817" s="160"/>
      <c r="I817" s="160"/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155"/>
      <c r="V817" s="160"/>
      <c r="W817" s="160"/>
      <c r="X817" s="160"/>
      <c r="Y817" s="160"/>
      <c r="Z817" s="160"/>
    </row>
    <row r="818" ht="11.25" customHeight="1">
      <c r="A818" s="160"/>
      <c r="B818" s="160"/>
      <c r="C818" s="160"/>
      <c r="D818" s="160"/>
      <c r="E818" s="160"/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55"/>
      <c r="V818" s="160"/>
      <c r="W818" s="160"/>
      <c r="X818" s="160"/>
      <c r="Y818" s="160"/>
      <c r="Z818" s="160"/>
    </row>
    <row r="819" ht="11.25" customHeight="1">
      <c r="A819" s="160"/>
      <c r="B819" s="160"/>
      <c r="C819" s="160"/>
      <c r="D819" s="160"/>
      <c r="E819" s="160"/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55"/>
      <c r="V819" s="160"/>
      <c r="W819" s="160"/>
      <c r="X819" s="160"/>
      <c r="Y819" s="160"/>
      <c r="Z819" s="160"/>
    </row>
    <row r="820" ht="11.25" customHeight="1">
      <c r="A820" s="160"/>
      <c r="B820" s="160"/>
      <c r="C820" s="160"/>
      <c r="D820" s="160"/>
      <c r="E820" s="160"/>
      <c r="F820" s="160"/>
      <c r="G820" s="160"/>
      <c r="H820" s="160"/>
      <c r="I820" s="160"/>
      <c r="J820" s="160"/>
      <c r="K820" s="160"/>
      <c r="L820" s="160"/>
      <c r="M820" s="160"/>
      <c r="N820" s="160"/>
      <c r="O820" s="160"/>
      <c r="P820" s="160"/>
      <c r="Q820" s="160"/>
      <c r="R820" s="160"/>
      <c r="S820" s="160"/>
      <c r="T820" s="160"/>
      <c r="U820" s="155"/>
      <c r="V820" s="160"/>
      <c r="W820" s="160"/>
      <c r="X820" s="160"/>
      <c r="Y820" s="160"/>
      <c r="Z820" s="160"/>
    </row>
    <row r="821" ht="11.25" customHeight="1">
      <c r="A821" s="160"/>
      <c r="B821" s="160"/>
      <c r="C821" s="160"/>
      <c r="D821" s="160"/>
      <c r="E821" s="160"/>
      <c r="F821" s="160"/>
      <c r="G821" s="160"/>
      <c r="H821" s="160"/>
      <c r="I821" s="160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55"/>
      <c r="V821" s="160"/>
      <c r="W821" s="160"/>
      <c r="X821" s="160"/>
      <c r="Y821" s="160"/>
      <c r="Z821" s="160"/>
    </row>
    <row r="822" ht="11.25" customHeight="1">
      <c r="A822" s="160"/>
      <c r="B822" s="160"/>
      <c r="C822" s="160"/>
      <c r="D822" s="160"/>
      <c r="E822" s="160"/>
      <c r="F822" s="160"/>
      <c r="G822" s="160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55"/>
      <c r="V822" s="160"/>
      <c r="W822" s="160"/>
      <c r="X822" s="160"/>
      <c r="Y822" s="160"/>
      <c r="Z822" s="160"/>
    </row>
    <row r="823" ht="11.25" customHeight="1">
      <c r="A823" s="160"/>
      <c r="B823" s="160"/>
      <c r="C823" s="160"/>
      <c r="D823" s="160"/>
      <c r="E823" s="160"/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55"/>
      <c r="V823" s="160"/>
      <c r="W823" s="160"/>
      <c r="X823" s="160"/>
      <c r="Y823" s="160"/>
      <c r="Z823" s="160"/>
    </row>
    <row r="824" ht="11.25" customHeight="1">
      <c r="A824" s="160"/>
      <c r="B824" s="160"/>
      <c r="C824" s="160"/>
      <c r="D824" s="160"/>
      <c r="E824" s="160"/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55"/>
      <c r="V824" s="160"/>
      <c r="W824" s="160"/>
      <c r="X824" s="160"/>
      <c r="Y824" s="160"/>
      <c r="Z824" s="160"/>
    </row>
    <row r="825" ht="11.25" customHeight="1">
      <c r="A825" s="160"/>
      <c r="B825" s="160"/>
      <c r="C825" s="160"/>
      <c r="D825" s="160"/>
      <c r="E825" s="160"/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55"/>
      <c r="V825" s="160"/>
      <c r="W825" s="160"/>
      <c r="X825" s="160"/>
      <c r="Y825" s="160"/>
      <c r="Z825" s="160"/>
    </row>
    <row r="826" ht="11.25" customHeight="1">
      <c r="A826" s="160"/>
      <c r="B826" s="160"/>
      <c r="C826" s="160"/>
      <c r="D826" s="160"/>
      <c r="E826" s="160"/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55"/>
      <c r="V826" s="160"/>
      <c r="W826" s="160"/>
      <c r="X826" s="160"/>
      <c r="Y826" s="160"/>
      <c r="Z826" s="160"/>
    </row>
    <row r="827" ht="11.25" customHeight="1">
      <c r="A827" s="160"/>
      <c r="B827" s="160"/>
      <c r="C827" s="160"/>
      <c r="D827" s="160"/>
      <c r="E827" s="160"/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55"/>
      <c r="V827" s="160"/>
      <c r="W827" s="160"/>
      <c r="X827" s="160"/>
      <c r="Y827" s="160"/>
      <c r="Z827" s="160"/>
    </row>
    <row r="828" ht="11.25" customHeight="1">
      <c r="A828" s="160"/>
      <c r="B828" s="160"/>
      <c r="C828" s="160"/>
      <c r="D828" s="160"/>
      <c r="E828" s="160"/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55"/>
      <c r="V828" s="160"/>
      <c r="W828" s="160"/>
      <c r="X828" s="160"/>
      <c r="Y828" s="160"/>
      <c r="Z828" s="160"/>
    </row>
    <row r="829" ht="11.25" customHeight="1">
      <c r="A829" s="160"/>
      <c r="B829" s="160"/>
      <c r="C829" s="160"/>
      <c r="D829" s="160"/>
      <c r="E829" s="160"/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55"/>
      <c r="V829" s="160"/>
      <c r="W829" s="160"/>
      <c r="X829" s="160"/>
      <c r="Y829" s="160"/>
      <c r="Z829" s="160"/>
    </row>
    <row r="830" ht="11.25" customHeight="1">
      <c r="A830" s="160"/>
      <c r="B830" s="160"/>
      <c r="C830" s="160"/>
      <c r="D830" s="160"/>
      <c r="E830" s="160"/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55"/>
      <c r="V830" s="160"/>
      <c r="W830" s="160"/>
      <c r="X830" s="160"/>
      <c r="Y830" s="160"/>
      <c r="Z830" s="160"/>
    </row>
    <row r="831" ht="11.25" customHeight="1">
      <c r="A831" s="160"/>
      <c r="B831" s="160"/>
      <c r="C831" s="160"/>
      <c r="D831" s="160"/>
      <c r="E831" s="160"/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55"/>
      <c r="V831" s="160"/>
      <c r="W831" s="160"/>
      <c r="X831" s="160"/>
      <c r="Y831" s="160"/>
      <c r="Z831" s="160"/>
    </row>
    <row r="832" ht="11.25" customHeight="1">
      <c r="A832" s="160"/>
      <c r="B832" s="160"/>
      <c r="C832" s="160"/>
      <c r="D832" s="160"/>
      <c r="E832" s="160"/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55"/>
      <c r="V832" s="160"/>
      <c r="W832" s="160"/>
      <c r="X832" s="160"/>
      <c r="Y832" s="160"/>
      <c r="Z832" s="160"/>
    </row>
    <row r="833" ht="11.25" customHeight="1">
      <c r="A833" s="160"/>
      <c r="B833" s="160"/>
      <c r="C833" s="160"/>
      <c r="D833" s="160"/>
      <c r="E833" s="160"/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55"/>
      <c r="V833" s="160"/>
      <c r="W833" s="160"/>
      <c r="X833" s="160"/>
      <c r="Y833" s="160"/>
      <c r="Z833" s="160"/>
    </row>
    <row r="834" ht="11.25" customHeight="1">
      <c r="A834" s="160"/>
      <c r="B834" s="160"/>
      <c r="C834" s="160"/>
      <c r="D834" s="160"/>
      <c r="E834" s="160"/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55"/>
      <c r="V834" s="160"/>
      <c r="W834" s="160"/>
      <c r="X834" s="160"/>
      <c r="Y834" s="160"/>
      <c r="Z834" s="160"/>
    </row>
    <row r="835" ht="11.25" customHeight="1">
      <c r="A835" s="160"/>
      <c r="B835" s="160"/>
      <c r="C835" s="160"/>
      <c r="D835" s="160"/>
      <c r="E835" s="160"/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55"/>
      <c r="V835" s="160"/>
      <c r="W835" s="160"/>
      <c r="X835" s="160"/>
      <c r="Y835" s="160"/>
      <c r="Z835" s="160"/>
    </row>
    <row r="836" ht="11.25" customHeight="1">
      <c r="A836" s="160"/>
      <c r="B836" s="160"/>
      <c r="C836" s="160"/>
      <c r="D836" s="160"/>
      <c r="E836" s="160"/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55"/>
      <c r="V836" s="160"/>
      <c r="W836" s="160"/>
      <c r="X836" s="160"/>
      <c r="Y836" s="160"/>
      <c r="Z836" s="160"/>
    </row>
    <row r="837" ht="11.25" customHeight="1">
      <c r="A837" s="160"/>
      <c r="B837" s="160"/>
      <c r="C837" s="160"/>
      <c r="D837" s="160"/>
      <c r="E837" s="160"/>
      <c r="F837" s="160"/>
      <c r="G837" s="160"/>
      <c r="H837" s="160"/>
      <c r="I837" s="160"/>
      <c r="J837" s="160"/>
      <c r="K837" s="160"/>
      <c r="L837" s="160"/>
      <c r="M837" s="160"/>
      <c r="N837" s="160"/>
      <c r="O837" s="160"/>
      <c r="P837" s="160"/>
      <c r="Q837" s="160"/>
      <c r="R837" s="160"/>
      <c r="S837" s="160"/>
      <c r="T837" s="160"/>
      <c r="U837" s="155"/>
      <c r="V837" s="160"/>
      <c r="W837" s="160"/>
      <c r="X837" s="160"/>
      <c r="Y837" s="160"/>
      <c r="Z837" s="160"/>
    </row>
    <row r="838" ht="11.25" customHeight="1">
      <c r="A838" s="160"/>
      <c r="B838" s="160"/>
      <c r="C838" s="160"/>
      <c r="D838" s="160"/>
      <c r="E838" s="160"/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55"/>
      <c r="V838" s="160"/>
      <c r="W838" s="160"/>
      <c r="X838" s="160"/>
      <c r="Y838" s="160"/>
      <c r="Z838" s="160"/>
    </row>
    <row r="839" ht="11.25" customHeight="1">
      <c r="A839" s="160"/>
      <c r="B839" s="160"/>
      <c r="C839" s="160"/>
      <c r="D839" s="160"/>
      <c r="E839" s="160"/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55"/>
      <c r="V839" s="160"/>
      <c r="W839" s="160"/>
      <c r="X839" s="160"/>
      <c r="Y839" s="160"/>
      <c r="Z839" s="160"/>
    </row>
    <row r="840" ht="11.25" customHeight="1">
      <c r="A840" s="160"/>
      <c r="B840" s="160"/>
      <c r="C840" s="160"/>
      <c r="D840" s="160"/>
      <c r="E840" s="160"/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55"/>
      <c r="V840" s="160"/>
      <c r="W840" s="160"/>
      <c r="X840" s="160"/>
      <c r="Y840" s="160"/>
      <c r="Z840" s="160"/>
    </row>
    <row r="841" ht="11.25" customHeight="1">
      <c r="A841" s="160"/>
      <c r="B841" s="160"/>
      <c r="C841" s="160"/>
      <c r="D841" s="160"/>
      <c r="E841" s="160"/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55"/>
      <c r="V841" s="160"/>
      <c r="W841" s="160"/>
      <c r="X841" s="160"/>
      <c r="Y841" s="160"/>
      <c r="Z841" s="160"/>
    </row>
    <row r="842" ht="11.25" customHeight="1">
      <c r="A842" s="160"/>
      <c r="B842" s="160"/>
      <c r="C842" s="160"/>
      <c r="D842" s="160"/>
      <c r="E842" s="160"/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55"/>
      <c r="V842" s="160"/>
      <c r="W842" s="160"/>
      <c r="X842" s="160"/>
      <c r="Y842" s="160"/>
      <c r="Z842" s="160"/>
    </row>
    <row r="843" ht="11.25" customHeight="1">
      <c r="A843" s="160"/>
      <c r="B843" s="160"/>
      <c r="C843" s="160"/>
      <c r="D843" s="160"/>
      <c r="E843" s="160"/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55"/>
      <c r="V843" s="160"/>
      <c r="W843" s="160"/>
      <c r="X843" s="160"/>
      <c r="Y843" s="160"/>
      <c r="Z843" s="160"/>
    </row>
    <row r="844" ht="11.25" customHeight="1">
      <c r="A844" s="160"/>
      <c r="B844" s="160"/>
      <c r="C844" s="160"/>
      <c r="D844" s="160"/>
      <c r="E844" s="160"/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55"/>
      <c r="V844" s="160"/>
      <c r="W844" s="160"/>
      <c r="X844" s="160"/>
      <c r="Y844" s="160"/>
      <c r="Z844" s="160"/>
    </row>
    <row r="845" ht="11.25" customHeight="1">
      <c r="A845" s="160"/>
      <c r="B845" s="160"/>
      <c r="C845" s="160"/>
      <c r="D845" s="160"/>
      <c r="E845" s="160"/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55"/>
      <c r="V845" s="160"/>
      <c r="W845" s="160"/>
      <c r="X845" s="160"/>
      <c r="Y845" s="160"/>
      <c r="Z845" s="160"/>
    </row>
    <row r="846" ht="11.25" customHeight="1">
      <c r="A846" s="160"/>
      <c r="B846" s="160"/>
      <c r="C846" s="160"/>
      <c r="D846" s="160"/>
      <c r="E846" s="160"/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55"/>
      <c r="V846" s="160"/>
      <c r="W846" s="160"/>
      <c r="X846" s="160"/>
      <c r="Y846" s="160"/>
      <c r="Z846" s="160"/>
    </row>
    <row r="847" ht="11.25" customHeight="1">
      <c r="A847" s="160"/>
      <c r="B847" s="160"/>
      <c r="C847" s="160"/>
      <c r="D847" s="160"/>
      <c r="E847" s="160"/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55"/>
      <c r="V847" s="160"/>
      <c r="W847" s="160"/>
      <c r="X847" s="160"/>
      <c r="Y847" s="160"/>
      <c r="Z847" s="160"/>
    </row>
    <row r="848" ht="11.25" customHeight="1">
      <c r="A848" s="160"/>
      <c r="B848" s="160"/>
      <c r="C848" s="160"/>
      <c r="D848" s="160"/>
      <c r="E848" s="160"/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55"/>
      <c r="V848" s="160"/>
      <c r="W848" s="160"/>
      <c r="X848" s="160"/>
      <c r="Y848" s="160"/>
      <c r="Z848" s="160"/>
    </row>
    <row r="849" ht="11.25" customHeight="1">
      <c r="A849" s="160"/>
      <c r="B849" s="160"/>
      <c r="C849" s="160"/>
      <c r="D849" s="160"/>
      <c r="E849" s="160"/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55"/>
      <c r="V849" s="160"/>
      <c r="W849" s="160"/>
      <c r="X849" s="160"/>
      <c r="Y849" s="160"/>
      <c r="Z849" s="160"/>
    </row>
    <row r="850" ht="11.25" customHeight="1">
      <c r="A850" s="160"/>
      <c r="B850" s="160"/>
      <c r="C850" s="160"/>
      <c r="D850" s="160"/>
      <c r="E850" s="160"/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55"/>
      <c r="V850" s="160"/>
      <c r="W850" s="160"/>
      <c r="X850" s="160"/>
      <c r="Y850" s="160"/>
      <c r="Z850" s="160"/>
    </row>
    <row r="851" ht="11.25" customHeight="1">
      <c r="A851" s="160"/>
      <c r="B851" s="160"/>
      <c r="C851" s="160"/>
      <c r="D851" s="160"/>
      <c r="E851" s="160"/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55"/>
      <c r="V851" s="160"/>
      <c r="W851" s="160"/>
      <c r="X851" s="160"/>
      <c r="Y851" s="160"/>
      <c r="Z851" s="160"/>
    </row>
    <row r="852" ht="11.25" customHeight="1">
      <c r="A852" s="160"/>
      <c r="B852" s="160"/>
      <c r="C852" s="160"/>
      <c r="D852" s="160"/>
      <c r="E852" s="160"/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55"/>
      <c r="V852" s="160"/>
      <c r="W852" s="160"/>
      <c r="X852" s="160"/>
      <c r="Y852" s="160"/>
      <c r="Z852" s="160"/>
    </row>
    <row r="853" ht="11.25" customHeight="1">
      <c r="A853" s="160"/>
      <c r="B853" s="160"/>
      <c r="C853" s="160"/>
      <c r="D853" s="160"/>
      <c r="E853" s="160"/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55"/>
      <c r="V853" s="160"/>
      <c r="W853" s="160"/>
      <c r="X853" s="160"/>
      <c r="Y853" s="160"/>
      <c r="Z853" s="160"/>
    </row>
    <row r="854" ht="11.25" customHeight="1">
      <c r="A854" s="160"/>
      <c r="B854" s="160"/>
      <c r="C854" s="160"/>
      <c r="D854" s="160"/>
      <c r="E854" s="160"/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55"/>
      <c r="V854" s="160"/>
      <c r="W854" s="160"/>
      <c r="X854" s="160"/>
      <c r="Y854" s="160"/>
      <c r="Z854" s="160"/>
    </row>
    <row r="855" ht="11.25" customHeight="1">
      <c r="A855" s="160"/>
      <c r="B855" s="160"/>
      <c r="C855" s="160"/>
      <c r="D855" s="160"/>
      <c r="E855" s="160"/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55"/>
      <c r="V855" s="160"/>
      <c r="W855" s="160"/>
      <c r="X855" s="160"/>
      <c r="Y855" s="160"/>
      <c r="Z855" s="160"/>
    </row>
    <row r="856" ht="11.25" customHeight="1">
      <c r="A856" s="160"/>
      <c r="B856" s="160"/>
      <c r="C856" s="160"/>
      <c r="D856" s="160"/>
      <c r="E856" s="160"/>
      <c r="F856" s="160"/>
      <c r="G856" s="160"/>
      <c r="H856" s="160"/>
      <c r="I856" s="160"/>
      <c r="J856" s="160"/>
      <c r="K856" s="160"/>
      <c r="L856" s="160"/>
      <c r="M856" s="160"/>
      <c r="N856" s="160"/>
      <c r="O856" s="160"/>
      <c r="P856" s="160"/>
      <c r="Q856" s="160"/>
      <c r="R856" s="160"/>
      <c r="S856" s="160"/>
      <c r="T856" s="160"/>
      <c r="U856" s="155"/>
      <c r="V856" s="160"/>
      <c r="W856" s="160"/>
      <c r="X856" s="160"/>
      <c r="Y856" s="160"/>
      <c r="Z856" s="160"/>
    </row>
    <row r="857" ht="11.25" customHeight="1">
      <c r="A857" s="160"/>
      <c r="B857" s="160"/>
      <c r="C857" s="160"/>
      <c r="D857" s="160"/>
      <c r="E857" s="160"/>
      <c r="F857" s="160"/>
      <c r="G857" s="160"/>
      <c r="H857" s="160"/>
      <c r="I857" s="160"/>
      <c r="J857" s="160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155"/>
      <c r="V857" s="160"/>
      <c r="W857" s="160"/>
      <c r="X857" s="160"/>
      <c r="Y857" s="160"/>
      <c r="Z857" s="160"/>
    </row>
    <row r="858" ht="11.25" customHeight="1">
      <c r="A858" s="160"/>
      <c r="B858" s="160"/>
      <c r="C858" s="160"/>
      <c r="D858" s="160"/>
      <c r="E858" s="160"/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55"/>
      <c r="V858" s="160"/>
      <c r="W858" s="160"/>
      <c r="X858" s="160"/>
      <c r="Y858" s="160"/>
      <c r="Z858" s="160"/>
    </row>
    <row r="859" ht="11.25" customHeight="1">
      <c r="A859" s="160"/>
      <c r="B859" s="160"/>
      <c r="C859" s="160"/>
      <c r="D859" s="160"/>
      <c r="E859" s="160"/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55"/>
      <c r="V859" s="160"/>
      <c r="W859" s="160"/>
      <c r="X859" s="160"/>
      <c r="Y859" s="160"/>
      <c r="Z859" s="160"/>
    </row>
    <row r="860" ht="11.25" customHeight="1">
      <c r="A860" s="160"/>
      <c r="B860" s="160"/>
      <c r="C860" s="160"/>
      <c r="D860" s="160"/>
      <c r="E860" s="160"/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55"/>
      <c r="V860" s="160"/>
      <c r="W860" s="160"/>
      <c r="X860" s="160"/>
      <c r="Y860" s="160"/>
      <c r="Z860" s="160"/>
    </row>
    <row r="861" ht="11.25" customHeight="1">
      <c r="A861" s="160"/>
      <c r="B861" s="160"/>
      <c r="C861" s="160"/>
      <c r="D861" s="160"/>
      <c r="E861" s="160"/>
      <c r="F861" s="160"/>
      <c r="G861" s="160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55"/>
      <c r="V861" s="160"/>
      <c r="W861" s="160"/>
      <c r="X861" s="160"/>
      <c r="Y861" s="160"/>
      <c r="Z861" s="160"/>
    </row>
    <row r="862" ht="11.25" customHeight="1">
      <c r="A862" s="160"/>
      <c r="B862" s="160"/>
      <c r="C862" s="160"/>
      <c r="D862" s="160"/>
      <c r="E862" s="160"/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55"/>
      <c r="V862" s="160"/>
      <c r="W862" s="160"/>
      <c r="X862" s="160"/>
      <c r="Y862" s="160"/>
      <c r="Z862" s="160"/>
    </row>
    <row r="863" ht="11.25" customHeight="1">
      <c r="A863" s="160"/>
      <c r="B863" s="160"/>
      <c r="C863" s="160"/>
      <c r="D863" s="160"/>
      <c r="E863" s="160"/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55"/>
      <c r="V863" s="160"/>
      <c r="W863" s="160"/>
      <c r="X863" s="160"/>
      <c r="Y863" s="160"/>
      <c r="Z863" s="160"/>
    </row>
    <row r="864" ht="11.25" customHeight="1">
      <c r="A864" s="160"/>
      <c r="B864" s="160"/>
      <c r="C864" s="160"/>
      <c r="D864" s="160"/>
      <c r="E864" s="160"/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55"/>
      <c r="V864" s="160"/>
      <c r="W864" s="160"/>
      <c r="X864" s="160"/>
      <c r="Y864" s="160"/>
      <c r="Z864" s="160"/>
    </row>
    <row r="865" ht="11.25" customHeight="1">
      <c r="A865" s="160"/>
      <c r="B865" s="160"/>
      <c r="C865" s="160"/>
      <c r="D865" s="160"/>
      <c r="E865" s="160"/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55"/>
      <c r="V865" s="160"/>
      <c r="W865" s="160"/>
      <c r="X865" s="160"/>
      <c r="Y865" s="160"/>
      <c r="Z865" s="160"/>
    </row>
    <row r="866" ht="11.25" customHeight="1">
      <c r="A866" s="160"/>
      <c r="B866" s="160"/>
      <c r="C866" s="160"/>
      <c r="D866" s="160"/>
      <c r="E866" s="160"/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55"/>
      <c r="V866" s="160"/>
      <c r="W866" s="160"/>
      <c r="X866" s="160"/>
      <c r="Y866" s="160"/>
      <c r="Z866" s="160"/>
    </row>
    <row r="867" ht="11.25" customHeight="1">
      <c r="A867" s="160"/>
      <c r="B867" s="160"/>
      <c r="C867" s="160"/>
      <c r="D867" s="160"/>
      <c r="E867" s="160"/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55"/>
      <c r="V867" s="160"/>
      <c r="W867" s="160"/>
      <c r="X867" s="160"/>
      <c r="Y867" s="160"/>
      <c r="Z867" s="160"/>
    </row>
    <row r="868" ht="11.25" customHeight="1">
      <c r="A868" s="160"/>
      <c r="B868" s="160"/>
      <c r="C868" s="160"/>
      <c r="D868" s="160"/>
      <c r="E868" s="160"/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55"/>
      <c r="V868" s="160"/>
      <c r="W868" s="160"/>
      <c r="X868" s="160"/>
      <c r="Y868" s="160"/>
      <c r="Z868" s="160"/>
    </row>
    <row r="869" ht="11.25" customHeight="1">
      <c r="A869" s="160"/>
      <c r="B869" s="160"/>
      <c r="C869" s="160"/>
      <c r="D869" s="160"/>
      <c r="E869" s="160"/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55"/>
      <c r="V869" s="160"/>
      <c r="W869" s="160"/>
      <c r="X869" s="160"/>
      <c r="Y869" s="160"/>
      <c r="Z869" s="160"/>
    </row>
    <row r="870" ht="11.25" customHeight="1">
      <c r="A870" s="160"/>
      <c r="B870" s="160"/>
      <c r="C870" s="160"/>
      <c r="D870" s="160"/>
      <c r="E870" s="160"/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55"/>
      <c r="V870" s="160"/>
      <c r="W870" s="160"/>
      <c r="X870" s="160"/>
      <c r="Y870" s="160"/>
      <c r="Z870" s="160"/>
    </row>
    <row r="871" ht="11.25" customHeight="1">
      <c r="A871" s="160"/>
      <c r="B871" s="160"/>
      <c r="C871" s="160"/>
      <c r="D871" s="160"/>
      <c r="E871" s="160"/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55"/>
      <c r="V871" s="160"/>
      <c r="W871" s="160"/>
      <c r="X871" s="160"/>
      <c r="Y871" s="160"/>
      <c r="Z871" s="160"/>
    </row>
    <row r="872" ht="11.25" customHeight="1">
      <c r="A872" s="160"/>
      <c r="B872" s="160"/>
      <c r="C872" s="160"/>
      <c r="D872" s="160"/>
      <c r="E872" s="160"/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55"/>
      <c r="V872" s="160"/>
      <c r="W872" s="160"/>
      <c r="X872" s="160"/>
      <c r="Y872" s="160"/>
      <c r="Z872" s="160"/>
    </row>
    <row r="873" ht="11.25" customHeight="1">
      <c r="A873" s="160"/>
      <c r="B873" s="160"/>
      <c r="C873" s="160"/>
      <c r="D873" s="160"/>
      <c r="E873" s="160"/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55"/>
      <c r="V873" s="160"/>
      <c r="W873" s="160"/>
      <c r="X873" s="160"/>
      <c r="Y873" s="160"/>
      <c r="Z873" s="160"/>
    </row>
    <row r="874" ht="11.25" customHeight="1">
      <c r="A874" s="160"/>
      <c r="B874" s="160"/>
      <c r="C874" s="160"/>
      <c r="D874" s="160"/>
      <c r="E874" s="160"/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55"/>
      <c r="V874" s="160"/>
      <c r="W874" s="160"/>
      <c r="X874" s="160"/>
      <c r="Y874" s="160"/>
      <c r="Z874" s="160"/>
    </row>
    <row r="875" ht="11.25" customHeight="1">
      <c r="A875" s="160"/>
      <c r="B875" s="160"/>
      <c r="C875" s="160"/>
      <c r="D875" s="160"/>
      <c r="E875" s="160"/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55"/>
      <c r="V875" s="160"/>
      <c r="W875" s="160"/>
      <c r="X875" s="160"/>
      <c r="Y875" s="160"/>
      <c r="Z875" s="160"/>
    </row>
    <row r="876" ht="11.25" customHeight="1">
      <c r="A876" s="160"/>
      <c r="B876" s="160"/>
      <c r="C876" s="160"/>
      <c r="D876" s="160"/>
      <c r="E876" s="160"/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55"/>
      <c r="V876" s="160"/>
      <c r="W876" s="160"/>
      <c r="X876" s="160"/>
      <c r="Y876" s="160"/>
      <c r="Z876" s="160"/>
    </row>
    <row r="877" ht="11.25" customHeight="1">
      <c r="A877" s="160"/>
      <c r="B877" s="160"/>
      <c r="C877" s="160"/>
      <c r="D877" s="160"/>
      <c r="E877" s="160"/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55"/>
      <c r="V877" s="160"/>
      <c r="W877" s="160"/>
      <c r="X877" s="160"/>
      <c r="Y877" s="160"/>
      <c r="Z877" s="160"/>
    </row>
    <row r="878" ht="11.25" customHeight="1">
      <c r="A878" s="160"/>
      <c r="B878" s="160"/>
      <c r="C878" s="160"/>
      <c r="D878" s="160"/>
      <c r="E878" s="160"/>
      <c r="F878" s="160"/>
      <c r="G878" s="160"/>
      <c r="H878" s="160"/>
      <c r="I878" s="160"/>
      <c r="J878" s="160"/>
      <c r="K878" s="160"/>
      <c r="L878" s="160"/>
      <c r="M878" s="160"/>
      <c r="N878" s="160"/>
      <c r="O878" s="160"/>
      <c r="P878" s="160"/>
      <c r="Q878" s="160"/>
      <c r="R878" s="160"/>
      <c r="S878" s="160"/>
      <c r="T878" s="160"/>
      <c r="U878" s="155"/>
      <c r="V878" s="160"/>
      <c r="W878" s="160"/>
      <c r="X878" s="160"/>
      <c r="Y878" s="160"/>
      <c r="Z878" s="160"/>
    </row>
    <row r="879" ht="11.25" customHeight="1">
      <c r="A879" s="160"/>
      <c r="B879" s="160"/>
      <c r="C879" s="160"/>
      <c r="D879" s="160"/>
      <c r="E879" s="160"/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55"/>
      <c r="V879" s="160"/>
      <c r="W879" s="160"/>
      <c r="X879" s="160"/>
      <c r="Y879" s="160"/>
      <c r="Z879" s="160"/>
    </row>
    <row r="880" ht="11.25" customHeight="1">
      <c r="A880" s="160"/>
      <c r="B880" s="160"/>
      <c r="C880" s="160"/>
      <c r="D880" s="160"/>
      <c r="E880" s="160"/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55"/>
      <c r="V880" s="160"/>
      <c r="W880" s="160"/>
      <c r="X880" s="160"/>
      <c r="Y880" s="160"/>
      <c r="Z880" s="160"/>
    </row>
    <row r="881" ht="11.25" customHeight="1">
      <c r="A881" s="160"/>
      <c r="B881" s="160"/>
      <c r="C881" s="160"/>
      <c r="D881" s="160"/>
      <c r="E881" s="160"/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55"/>
      <c r="V881" s="160"/>
      <c r="W881" s="160"/>
      <c r="X881" s="160"/>
      <c r="Y881" s="160"/>
      <c r="Z881" s="160"/>
    </row>
    <row r="882" ht="11.25" customHeight="1">
      <c r="A882" s="160"/>
      <c r="B882" s="160"/>
      <c r="C882" s="160"/>
      <c r="D882" s="160"/>
      <c r="E882" s="160"/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55"/>
      <c r="V882" s="160"/>
      <c r="W882" s="160"/>
      <c r="X882" s="160"/>
      <c r="Y882" s="160"/>
      <c r="Z882" s="160"/>
    </row>
    <row r="883" ht="11.25" customHeight="1">
      <c r="A883" s="160"/>
      <c r="B883" s="160"/>
      <c r="C883" s="160"/>
      <c r="D883" s="160"/>
      <c r="E883" s="160"/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55"/>
      <c r="V883" s="160"/>
      <c r="W883" s="160"/>
      <c r="X883" s="160"/>
      <c r="Y883" s="160"/>
      <c r="Z883" s="160"/>
    </row>
    <row r="884" ht="11.25" customHeight="1">
      <c r="A884" s="160"/>
      <c r="B884" s="160"/>
      <c r="C884" s="160"/>
      <c r="D884" s="160"/>
      <c r="E884" s="160"/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55"/>
      <c r="V884" s="160"/>
      <c r="W884" s="160"/>
      <c r="X884" s="160"/>
      <c r="Y884" s="160"/>
      <c r="Z884" s="160"/>
    </row>
    <row r="885" ht="11.25" customHeight="1">
      <c r="A885" s="160"/>
      <c r="B885" s="160"/>
      <c r="C885" s="160"/>
      <c r="D885" s="160"/>
      <c r="E885" s="160"/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55"/>
      <c r="V885" s="160"/>
      <c r="W885" s="160"/>
      <c r="X885" s="160"/>
      <c r="Y885" s="160"/>
      <c r="Z885" s="160"/>
    </row>
    <row r="886" ht="11.25" customHeight="1">
      <c r="A886" s="160"/>
      <c r="B886" s="160"/>
      <c r="C886" s="160"/>
      <c r="D886" s="160"/>
      <c r="E886" s="160"/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55"/>
      <c r="V886" s="160"/>
      <c r="W886" s="160"/>
      <c r="X886" s="160"/>
      <c r="Y886" s="160"/>
      <c r="Z886" s="160"/>
    </row>
    <row r="887" ht="11.25" customHeight="1">
      <c r="A887" s="160"/>
      <c r="B887" s="160"/>
      <c r="C887" s="160"/>
      <c r="D887" s="160"/>
      <c r="E887" s="160"/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55"/>
      <c r="V887" s="160"/>
      <c r="W887" s="160"/>
      <c r="X887" s="160"/>
      <c r="Y887" s="160"/>
      <c r="Z887" s="160"/>
    </row>
    <row r="888" ht="11.25" customHeight="1">
      <c r="A888" s="160"/>
      <c r="B888" s="160"/>
      <c r="C888" s="160"/>
      <c r="D888" s="160"/>
      <c r="E888" s="160"/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55"/>
      <c r="V888" s="160"/>
      <c r="W888" s="160"/>
      <c r="X888" s="160"/>
      <c r="Y888" s="160"/>
      <c r="Z888" s="160"/>
    </row>
    <row r="889" ht="11.25" customHeight="1">
      <c r="A889" s="160"/>
      <c r="B889" s="160"/>
      <c r="C889" s="160"/>
      <c r="D889" s="160"/>
      <c r="E889" s="160"/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55"/>
      <c r="V889" s="160"/>
      <c r="W889" s="160"/>
      <c r="X889" s="160"/>
      <c r="Y889" s="160"/>
      <c r="Z889" s="160"/>
    </row>
    <row r="890" ht="11.25" customHeight="1">
      <c r="A890" s="160"/>
      <c r="B890" s="160"/>
      <c r="C890" s="160"/>
      <c r="D890" s="160"/>
      <c r="E890" s="160"/>
      <c r="F890" s="160"/>
      <c r="G890" s="160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55"/>
      <c r="V890" s="160"/>
      <c r="W890" s="160"/>
      <c r="X890" s="160"/>
      <c r="Y890" s="160"/>
      <c r="Z890" s="160"/>
    </row>
    <row r="891" ht="11.25" customHeight="1">
      <c r="A891" s="160"/>
      <c r="B891" s="160"/>
      <c r="C891" s="160"/>
      <c r="D891" s="160"/>
      <c r="E891" s="160"/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55"/>
      <c r="V891" s="160"/>
      <c r="W891" s="160"/>
      <c r="X891" s="160"/>
      <c r="Y891" s="160"/>
      <c r="Z891" s="160"/>
    </row>
    <row r="892" ht="11.25" customHeight="1">
      <c r="A892" s="160"/>
      <c r="B892" s="160"/>
      <c r="C892" s="160"/>
      <c r="D892" s="160"/>
      <c r="E892" s="160"/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55"/>
      <c r="V892" s="160"/>
      <c r="W892" s="160"/>
      <c r="X892" s="160"/>
      <c r="Y892" s="160"/>
      <c r="Z892" s="160"/>
    </row>
    <row r="893" ht="11.25" customHeight="1">
      <c r="A893" s="160"/>
      <c r="B893" s="160"/>
      <c r="C893" s="160"/>
      <c r="D893" s="160"/>
      <c r="E893" s="160"/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55"/>
      <c r="V893" s="160"/>
      <c r="W893" s="160"/>
      <c r="X893" s="160"/>
      <c r="Y893" s="160"/>
      <c r="Z893" s="160"/>
    </row>
    <row r="894" ht="11.25" customHeight="1">
      <c r="A894" s="160"/>
      <c r="B894" s="160"/>
      <c r="C894" s="160"/>
      <c r="D894" s="160"/>
      <c r="E894" s="160"/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55"/>
      <c r="V894" s="160"/>
      <c r="W894" s="160"/>
      <c r="X894" s="160"/>
      <c r="Y894" s="160"/>
      <c r="Z894" s="160"/>
    </row>
    <row r="895" ht="11.25" customHeight="1">
      <c r="A895" s="160"/>
      <c r="B895" s="160"/>
      <c r="C895" s="160"/>
      <c r="D895" s="160"/>
      <c r="E895" s="160"/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55"/>
      <c r="V895" s="160"/>
      <c r="W895" s="160"/>
      <c r="X895" s="160"/>
      <c r="Y895" s="160"/>
      <c r="Z895" s="160"/>
    </row>
    <row r="896" ht="11.25" customHeight="1">
      <c r="A896" s="160"/>
      <c r="B896" s="160"/>
      <c r="C896" s="160"/>
      <c r="D896" s="160"/>
      <c r="E896" s="160"/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55"/>
      <c r="V896" s="160"/>
      <c r="W896" s="160"/>
      <c r="X896" s="160"/>
      <c r="Y896" s="160"/>
      <c r="Z896" s="160"/>
    </row>
    <row r="897" ht="11.25" customHeight="1">
      <c r="A897" s="160"/>
      <c r="B897" s="160"/>
      <c r="C897" s="160"/>
      <c r="D897" s="160"/>
      <c r="E897" s="160"/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55"/>
      <c r="V897" s="160"/>
      <c r="W897" s="160"/>
      <c r="X897" s="160"/>
      <c r="Y897" s="160"/>
      <c r="Z897" s="160"/>
    </row>
    <row r="898" ht="11.25" customHeight="1">
      <c r="A898" s="160"/>
      <c r="B898" s="160"/>
      <c r="C898" s="160"/>
      <c r="D898" s="160"/>
      <c r="E898" s="160"/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55"/>
      <c r="V898" s="160"/>
      <c r="W898" s="160"/>
      <c r="X898" s="160"/>
      <c r="Y898" s="160"/>
      <c r="Z898" s="160"/>
    </row>
    <row r="899" ht="11.25" customHeight="1">
      <c r="A899" s="160"/>
      <c r="B899" s="160"/>
      <c r="C899" s="160"/>
      <c r="D899" s="160"/>
      <c r="E899" s="160"/>
      <c r="F899" s="160"/>
      <c r="G899" s="160"/>
      <c r="H899" s="160"/>
      <c r="I899" s="160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155"/>
      <c r="V899" s="160"/>
      <c r="W899" s="160"/>
      <c r="X899" s="160"/>
      <c r="Y899" s="160"/>
      <c r="Z899" s="160"/>
    </row>
    <row r="900" ht="11.25" customHeight="1">
      <c r="A900" s="160"/>
      <c r="B900" s="160"/>
      <c r="C900" s="160"/>
      <c r="D900" s="160"/>
      <c r="E900" s="160"/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55"/>
      <c r="V900" s="160"/>
      <c r="W900" s="160"/>
      <c r="X900" s="160"/>
      <c r="Y900" s="160"/>
      <c r="Z900" s="160"/>
    </row>
    <row r="901" ht="11.25" customHeight="1">
      <c r="A901" s="160"/>
      <c r="B901" s="160"/>
      <c r="C901" s="160"/>
      <c r="D901" s="160"/>
      <c r="E901" s="160"/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55"/>
      <c r="V901" s="160"/>
      <c r="W901" s="160"/>
      <c r="X901" s="160"/>
      <c r="Y901" s="160"/>
      <c r="Z901" s="160"/>
    </row>
    <row r="902" ht="11.25" customHeight="1">
      <c r="A902" s="160"/>
      <c r="B902" s="160"/>
      <c r="C902" s="160"/>
      <c r="D902" s="160"/>
      <c r="E902" s="160"/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55"/>
      <c r="V902" s="160"/>
      <c r="W902" s="160"/>
      <c r="X902" s="160"/>
      <c r="Y902" s="160"/>
      <c r="Z902" s="160"/>
    </row>
    <row r="903" ht="11.25" customHeight="1">
      <c r="A903" s="160"/>
      <c r="B903" s="160"/>
      <c r="C903" s="160"/>
      <c r="D903" s="160"/>
      <c r="E903" s="160"/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55"/>
      <c r="V903" s="160"/>
      <c r="W903" s="160"/>
      <c r="X903" s="160"/>
      <c r="Y903" s="160"/>
      <c r="Z903" s="160"/>
    </row>
    <row r="904" ht="11.25" customHeight="1">
      <c r="A904" s="160"/>
      <c r="B904" s="160"/>
      <c r="C904" s="160"/>
      <c r="D904" s="160"/>
      <c r="E904" s="160"/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55"/>
      <c r="V904" s="160"/>
      <c r="W904" s="160"/>
      <c r="X904" s="160"/>
      <c r="Y904" s="160"/>
      <c r="Z904" s="160"/>
    </row>
    <row r="905" ht="11.25" customHeight="1">
      <c r="A905" s="160"/>
      <c r="B905" s="160"/>
      <c r="C905" s="160"/>
      <c r="D905" s="160"/>
      <c r="E905" s="160"/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55"/>
      <c r="V905" s="160"/>
      <c r="W905" s="160"/>
      <c r="X905" s="160"/>
      <c r="Y905" s="160"/>
      <c r="Z905" s="160"/>
    </row>
    <row r="906" ht="11.25" customHeight="1">
      <c r="A906" s="160"/>
      <c r="B906" s="160"/>
      <c r="C906" s="160"/>
      <c r="D906" s="160"/>
      <c r="E906" s="160"/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55"/>
      <c r="V906" s="160"/>
      <c r="W906" s="160"/>
      <c r="X906" s="160"/>
      <c r="Y906" s="160"/>
      <c r="Z906" s="160"/>
    </row>
    <row r="907" ht="11.25" customHeight="1">
      <c r="A907" s="160"/>
      <c r="B907" s="160"/>
      <c r="C907" s="160"/>
      <c r="D907" s="160"/>
      <c r="E907" s="160"/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55"/>
      <c r="V907" s="160"/>
      <c r="W907" s="160"/>
      <c r="X907" s="160"/>
      <c r="Y907" s="160"/>
      <c r="Z907" s="160"/>
    </row>
    <row r="908" ht="11.25" customHeight="1">
      <c r="A908" s="160"/>
      <c r="B908" s="160"/>
      <c r="C908" s="160"/>
      <c r="D908" s="160"/>
      <c r="E908" s="160"/>
      <c r="F908" s="160"/>
      <c r="G908" s="160"/>
      <c r="H908" s="160"/>
      <c r="I908" s="160"/>
      <c r="J908" s="160"/>
      <c r="K908" s="160"/>
      <c r="L908" s="160"/>
      <c r="M908" s="160"/>
      <c r="N908" s="160"/>
      <c r="O908" s="160"/>
      <c r="P908" s="160"/>
      <c r="Q908" s="160"/>
      <c r="R908" s="160"/>
      <c r="S908" s="160"/>
      <c r="T908" s="160"/>
      <c r="U908" s="155"/>
      <c r="V908" s="160"/>
      <c r="W908" s="160"/>
      <c r="X908" s="160"/>
      <c r="Y908" s="160"/>
      <c r="Z908" s="160"/>
    </row>
    <row r="909" ht="11.25" customHeight="1">
      <c r="A909" s="160"/>
      <c r="B909" s="160"/>
      <c r="C909" s="160"/>
      <c r="D909" s="160"/>
      <c r="E909" s="160"/>
      <c r="F909" s="160"/>
      <c r="G909" s="160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55"/>
      <c r="V909" s="160"/>
      <c r="W909" s="160"/>
      <c r="X909" s="160"/>
      <c r="Y909" s="160"/>
      <c r="Z909" s="160"/>
    </row>
    <row r="910" ht="11.25" customHeight="1">
      <c r="A910" s="160"/>
      <c r="B910" s="160"/>
      <c r="C910" s="160"/>
      <c r="D910" s="160"/>
      <c r="E910" s="160"/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55"/>
      <c r="V910" s="160"/>
      <c r="W910" s="160"/>
      <c r="X910" s="160"/>
      <c r="Y910" s="160"/>
      <c r="Z910" s="160"/>
    </row>
    <row r="911" ht="11.25" customHeight="1">
      <c r="A911" s="160"/>
      <c r="B911" s="160"/>
      <c r="C911" s="160"/>
      <c r="D911" s="160"/>
      <c r="E911" s="160"/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55"/>
      <c r="V911" s="160"/>
      <c r="W911" s="160"/>
      <c r="X911" s="160"/>
      <c r="Y911" s="160"/>
      <c r="Z911" s="160"/>
    </row>
    <row r="912" ht="11.25" customHeight="1">
      <c r="A912" s="160"/>
      <c r="B912" s="160"/>
      <c r="C912" s="160"/>
      <c r="D912" s="160"/>
      <c r="E912" s="160"/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55"/>
      <c r="V912" s="160"/>
      <c r="W912" s="160"/>
      <c r="X912" s="160"/>
      <c r="Y912" s="160"/>
      <c r="Z912" s="160"/>
    </row>
    <row r="913" ht="11.25" customHeight="1">
      <c r="A913" s="160"/>
      <c r="B913" s="160"/>
      <c r="C913" s="160"/>
      <c r="D913" s="160"/>
      <c r="E913" s="160"/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55"/>
      <c r="V913" s="160"/>
      <c r="W913" s="160"/>
      <c r="X913" s="160"/>
      <c r="Y913" s="160"/>
      <c r="Z913" s="160"/>
    </row>
    <row r="914" ht="11.25" customHeight="1">
      <c r="A914" s="160"/>
      <c r="B914" s="160"/>
      <c r="C914" s="160"/>
      <c r="D914" s="160"/>
      <c r="E914" s="160"/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55"/>
      <c r="V914" s="160"/>
      <c r="W914" s="160"/>
      <c r="X914" s="160"/>
      <c r="Y914" s="160"/>
      <c r="Z914" s="160"/>
    </row>
    <row r="915" ht="11.25" customHeight="1">
      <c r="A915" s="160"/>
      <c r="B915" s="160"/>
      <c r="C915" s="160"/>
      <c r="D915" s="160"/>
      <c r="E915" s="160"/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55"/>
      <c r="V915" s="160"/>
      <c r="W915" s="160"/>
      <c r="X915" s="160"/>
      <c r="Y915" s="160"/>
      <c r="Z915" s="160"/>
    </row>
    <row r="916" ht="11.25" customHeight="1">
      <c r="A916" s="160"/>
      <c r="B916" s="160"/>
      <c r="C916" s="160"/>
      <c r="D916" s="160"/>
      <c r="E916" s="160"/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55"/>
      <c r="V916" s="160"/>
      <c r="W916" s="160"/>
      <c r="X916" s="160"/>
      <c r="Y916" s="160"/>
      <c r="Z916" s="160"/>
    </row>
    <row r="917" ht="11.25" customHeight="1">
      <c r="A917" s="160"/>
      <c r="B917" s="160"/>
      <c r="C917" s="160"/>
      <c r="D917" s="160"/>
      <c r="E917" s="160"/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55"/>
      <c r="V917" s="160"/>
      <c r="W917" s="160"/>
      <c r="X917" s="160"/>
      <c r="Y917" s="160"/>
      <c r="Z917" s="160"/>
    </row>
    <row r="918" ht="11.25" customHeight="1">
      <c r="A918" s="160"/>
      <c r="B918" s="160"/>
      <c r="C918" s="160"/>
      <c r="D918" s="160"/>
      <c r="E918" s="160"/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55"/>
      <c r="V918" s="160"/>
      <c r="W918" s="160"/>
      <c r="X918" s="160"/>
      <c r="Y918" s="160"/>
      <c r="Z918" s="160"/>
    </row>
    <row r="919" ht="11.25" customHeight="1">
      <c r="A919" s="160"/>
      <c r="B919" s="160"/>
      <c r="C919" s="160"/>
      <c r="D919" s="160"/>
      <c r="E919" s="160"/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55"/>
      <c r="V919" s="160"/>
      <c r="W919" s="160"/>
      <c r="X919" s="160"/>
      <c r="Y919" s="160"/>
      <c r="Z919" s="160"/>
    </row>
    <row r="920" ht="11.25" customHeight="1">
      <c r="A920" s="160"/>
      <c r="B920" s="160"/>
      <c r="C920" s="160"/>
      <c r="D920" s="160"/>
      <c r="E920" s="160"/>
      <c r="F920" s="160"/>
      <c r="G920" s="160"/>
      <c r="H920" s="160"/>
      <c r="I920" s="160"/>
      <c r="J920" s="160"/>
      <c r="K920" s="160"/>
      <c r="L920" s="160"/>
      <c r="M920" s="160"/>
      <c r="N920" s="160"/>
      <c r="O920" s="160"/>
      <c r="P920" s="160"/>
      <c r="Q920" s="160"/>
      <c r="R920" s="160"/>
      <c r="S920" s="160"/>
      <c r="T920" s="160"/>
      <c r="U920" s="155"/>
      <c r="V920" s="160"/>
      <c r="W920" s="160"/>
      <c r="X920" s="160"/>
      <c r="Y920" s="160"/>
      <c r="Z920" s="160"/>
    </row>
    <row r="921" ht="11.25" customHeight="1">
      <c r="A921" s="160"/>
      <c r="B921" s="160"/>
      <c r="C921" s="160"/>
      <c r="D921" s="160"/>
      <c r="E921" s="160"/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55"/>
      <c r="V921" s="160"/>
      <c r="W921" s="160"/>
      <c r="X921" s="160"/>
      <c r="Y921" s="160"/>
      <c r="Z921" s="160"/>
    </row>
    <row r="922" ht="11.25" customHeight="1">
      <c r="A922" s="160"/>
      <c r="B922" s="160"/>
      <c r="C922" s="160"/>
      <c r="D922" s="160"/>
      <c r="E922" s="160"/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55"/>
      <c r="V922" s="160"/>
      <c r="W922" s="160"/>
      <c r="X922" s="160"/>
      <c r="Y922" s="160"/>
      <c r="Z922" s="160"/>
    </row>
    <row r="923" ht="11.25" customHeight="1">
      <c r="A923" s="160"/>
      <c r="B923" s="160"/>
      <c r="C923" s="160"/>
      <c r="D923" s="160"/>
      <c r="E923" s="160"/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55"/>
      <c r="V923" s="160"/>
      <c r="W923" s="160"/>
      <c r="X923" s="160"/>
      <c r="Y923" s="160"/>
      <c r="Z923" s="160"/>
    </row>
    <row r="924" ht="11.25" customHeight="1">
      <c r="A924" s="160"/>
      <c r="B924" s="160"/>
      <c r="C924" s="160"/>
      <c r="D924" s="160"/>
      <c r="E924" s="160"/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55"/>
      <c r="V924" s="160"/>
      <c r="W924" s="160"/>
      <c r="X924" s="160"/>
      <c r="Y924" s="160"/>
      <c r="Z924" s="160"/>
    </row>
    <row r="925" ht="11.25" customHeight="1">
      <c r="A925" s="160"/>
      <c r="B925" s="160"/>
      <c r="C925" s="160"/>
      <c r="D925" s="160"/>
      <c r="E925" s="160"/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55"/>
      <c r="V925" s="160"/>
      <c r="W925" s="160"/>
      <c r="X925" s="160"/>
      <c r="Y925" s="160"/>
      <c r="Z925" s="160"/>
    </row>
    <row r="926" ht="11.25" customHeight="1">
      <c r="A926" s="160"/>
      <c r="B926" s="160"/>
      <c r="C926" s="160"/>
      <c r="D926" s="160"/>
      <c r="E926" s="160"/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55"/>
      <c r="V926" s="160"/>
      <c r="W926" s="160"/>
      <c r="X926" s="160"/>
      <c r="Y926" s="160"/>
      <c r="Z926" s="160"/>
    </row>
    <row r="927" ht="11.25" customHeight="1">
      <c r="A927" s="160"/>
      <c r="B927" s="160"/>
      <c r="C927" s="160"/>
      <c r="D927" s="160"/>
      <c r="E927" s="160"/>
      <c r="F927" s="160"/>
      <c r="G927" s="160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155"/>
      <c r="V927" s="160"/>
      <c r="W927" s="160"/>
      <c r="X927" s="160"/>
      <c r="Y927" s="160"/>
      <c r="Z927" s="160"/>
    </row>
    <row r="928" ht="11.25" customHeight="1">
      <c r="A928" s="160"/>
      <c r="B928" s="160"/>
      <c r="C928" s="160"/>
      <c r="D928" s="160"/>
      <c r="E928" s="160"/>
      <c r="F928" s="160"/>
      <c r="G928" s="160"/>
      <c r="H928" s="160"/>
      <c r="I928" s="160"/>
      <c r="J928" s="160"/>
      <c r="K928" s="160"/>
      <c r="L928" s="160"/>
      <c r="M928" s="160"/>
      <c r="N928" s="160"/>
      <c r="O928" s="160"/>
      <c r="P928" s="160"/>
      <c r="Q928" s="160"/>
      <c r="R928" s="160"/>
      <c r="S928" s="160"/>
      <c r="T928" s="160"/>
      <c r="U928" s="155"/>
      <c r="V928" s="160"/>
      <c r="W928" s="160"/>
      <c r="X928" s="160"/>
      <c r="Y928" s="160"/>
      <c r="Z928" s="160"/>
    </row>
    <row r="929" ht="11.25" customHeight="1">
      <c r="A929" s="160"/>
      <c r="B929" s="160"/>
      <c r="C929" s="160"/>
      <c r="D929" s="160"/>
      <c r="E929" s="160"/>
      <c r="F929" s="160"/>
      <c r="G929" s="160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55"/>
      <c r="V929" s="160"/>
      <c r="W929" s="160"/>
      <c r="X929" s="160"/>
      <c r="Y929" s="160"/>
      <c r="Z929" s="160"/>
    </row>
    <row r="930" ht="11.25" customHeight="1">
      <c r="A930" s="160"/>
      <c r="B930" s="160"/>
      <c r="C930" s="160"/>
      <c r="D930" s="160"/>
      <c r="E930" s="160"/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55"/>
      <c r="V930" s="160"/>
      <c r="W930" s="160"/>
      <c r="X930" s="160"/>
      <c r="Y930" s="160"/>
      <c r="Z930" s="160"/>
    </row>
    <row r="931" ht="11.25" customHeight="1">
      <c r="A931" s="160"/>
      <c r="B931" s="160"/>
      <c r="C931" s="160"/>
      <c r="D931" s="160"/>
      <c r="E931" s="160"/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55"/>
      <c r="V931" s="160"/>
      <c r="W931" s="160"/>
      <c r="X931" s="160"/>
      <c r="Y931" s="160"/>
      <c r="Z931" s="160"/>
    </row>
    <row r="932" ht="11.25" customHeight="1">
      <c r="A932" s="160"/>
      <c r="B932" s="160"/>
      <c r="C932" s="160"/>
      <c r="D932" s="160"/>
      <c r="E932" s="160"/>
      <c r="F932" s="160"/>
      <c r="G932" s="160"/>
      <c r="H932" s="160"/>
      <c r="I932" s="160"/>
      <c r="J932" s="160"/>
      <c r="K932" s="160"/>
      <c r="L932" s="160"/>
      <c r="M932" s="160"/>
      <c r="N932" s="160"/>
      <c r="O932" s="160"/>
      <c r="P932" s="160"/>
      <c r="Q932" s="160"/>
      <c r="R932" s="160"/>
      <c r="S932" s="160"/>
      <c r="T932" s="160"/>
      <c r="U932" s="155"/>
      <c r="V932" s="160"/>
      <c r="W932" s="160"/>
      <c r="X932" s="160"/>
      <c r="Y932" s="160"/>
      <c r="Z932" s="160"/>
    </row>
    <row r="933" ht="11.25" customHeight="1">
      <c r="A933" s="160"/>
      <c r="B933" s="160"/>
      <c r="C933" s="160"/>
      <c r="D933" s="160"/>
      <c r="E933" s="160"/>
      <c r="F933" s="160"/>
      <c r="G933" s="160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155"/>
      <c r="V933" s="160"/>
      <c r="W933" s="160"/>
      <c r="X933" s="160"/>
      <c r="Y933" s="160"/>
      <c r="Z933" s="160"/>
    </row>
    <row r="934" ht="11.25" customHeight="1">
      <c r="A934" s="160"/>
      <c r="B934" s="160"/>
      <c r="C934" s="160"/>
      <c r="D934" s="160"/>
      <c r="E934" s="160"/>
      <c r="F934" s="160"/>
      <c r="G934" s="160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155"/>
      <c r="V934" s="160"/>
      <c r="W934" s="160"/>
      <c r="X934" s="160"/>
      <c r="Y934" s="160"/>
      <c r="Z934" s="160"/>
    </row>
    <row r="935" ht="11.25" customHeight="1">
      <c r="A935" s="160"/>
      <c r="B935" s="160"/>
      <c r="C935" s="160"/>
      <c r="D935" s="160"/>
      <c r="E935" s="160"/>
      <c r="F935" s="160"/>
      <c r="G935" s="160"/>
      <c r="H935" s="160"/>
      <c r="I935" s="160"/>
      <c r="J935" s="160"/>
      <c r="K935" s="160"/>
      <c r="L935" s="160"/>
      <c r="M935" s="160"/>
      <c r="N935" s="160"/>
      <c r="O935" s="160"/>
      <c r="P935" s="160"/>
      <c r="Q935" s="160"/>
      <c r="R935" s="160"/>
      <c r="S935" s="160"/>
      <c r="T935" s="160"/>
      <c r="U935" s="155"/>
      <c r="V935" s="160"/>
      <c r="W935" s="160"/>
      <c r="X935" s="160"/>
      <c r="Y935" s="160"/>
      <c r="Z935" s="160"/>
    </row>
    <row r="936" ht="11.25" customHeight="1">
      <c r="A936" s="160"/>
      <c r="B936" s="160"/>
      <c r="C936" s="160"/>
      <c r="D936" s="160"/>
      <c r="E936" s="160"/>
      <c r="F936" s="160"/>
      <c r="G936" s="160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55"/>
      <c r="V936" s="160"/>
      <c r="W936" s="160"/>
      <c r="X936" s="160"/>
      <c r="Y936" s="160"/>
      <c r="Z936" s="160"/>
    </row>
    <row r="937" ht="11.25" customHeight="1">
      <c r="A937" s="160"/>
      <c r="B937" s="160"/>
      <c r="C937" s="160"/>
      <c r="D937" s="160"/>
      <c r="E937" s="160"/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55"/>
      <c r="V937" s="160"/>
      <c r="W937" s="160"/>
      <c r="X937" s="160"/>
      <c r="Y937" s="160"/>
      <c r="Z937" s="160"/>
    </row>
    <row r="938" ht="11.25" customHeight="1">
      <c r="A938" s="160"/>
      <c r="B938" s="160"/>
      <c r="C938" s="160"/>
      <c r="D938" s="160"/>
      <c r="E938" s="160"/>
      <c r="F938" s="160"/>
      <c r="G938" s="160"/>
      <c r="H938" s="160"/>
      <c r="I938" s="160"/>
      <c r="J938" s="160"/>
      <c r="K938" s="160"/>
      <c r="L938" s="160"/>
      <c r="M938" s="160"/>
      <c r="N938" s="160"/>
      <c r="O938" s="160"/>
      <c r="P938" s="160"/>
      <c r="Q938" s="160"/>
      <c r="R938" s="160"/>
      <c r="S938" s="160"/>
      <c r="T938" s="160"/>
      <c r="U938" s="155"/>
      <c r="V938" s="160"/>
      <c r="W938" s="160"/>
      <c r="X938" s="160"/>
      <c r="Y938" s="160"/>
      <c r="Z938" s="160"/>
    </row>
    <row r="939" ht="11.25" customHeight="1">
      <c r="A939" s="160"/>
      <c r="B939" s="160"/>
      <c r="C939" s="160"/>
      <c r="D939" s="160"/>
      <c r="E939" s="160"/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55"/>
      <c r="V939" s="160"/>
      <c r="W939" s="160"/>
      <c r="X939" s="160"/>
      <c r="Y939" s="160"/>
      <c r="Z939" s="160"/>
    </row>
    <row r="940" ht="11.25" customHeight="1">
      <c r="A940" s="160"/>
      <c r="B940" s="160"/>
      <c r="C940" s="160"/>
      <c r="D940" s="160"/>
      <c r="E940" s="160"/>
      <c r="F940" s="160"/>
      <c r="G940" s="160"/>
      <c r="H940" s="160"/>
      <c r="I940" s="160"/>
      <c r="J940" s="160"/>
      <c r="K940" s="160"/>
      <c r="L940" s="160"/>
      <c r="M940" s="160"/>
      <c r="N940" s="160"/>
      <c r="O940" s="160"/>
      <c r="P940" s="160"/>
      <c r="Q940" s="160"/>
      <c r="R940" s="160"/>
      <c r="S940" s="160"/>
      <c r="T940" s="160"/>
      <c r="U940" s="155"/>
      <c r="V940" s="160"/>
      <c r="W940" s="160"/>
      <c r="X940" s="160"/>
      <c r="Y940" s="160"/>
      <c r="Z940" s="160"/>
    </row>
    <row r="941" ht="11.25" customHeight="1">
      <c r="A941" s="160"/>
      <c r="B941" s="160"/>
      <c r="C941" s="160"/>
      <c r="D941" s="160"/>
      <c r="E941" s="160"/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55"/>
      <c r="V941" s="160"/>
      <c r="W941" s="160"/>
      <c r="X941" s="160"/>
      <c r="Y941" s="160"/>
      <c r="Z941" s="160"/>
    </row>
    <row r="942" ht="11.25" customHeight="1">
      <c r="A942" s="160"/>
      <c r="B942" s="160"/>
      <c r="C942" s="160"/>
      <c r="D942" s="160"/>
      <c r="E942" s="160"/>
      <c r="F942" s="160"/>
      <c r="G942" s="160"/>
      <c r="H942" s="160"/>
      <c r="I942" s="160"/>
      <c r="J942" s="160"/>
      <c r="K942" s="160"/>
      <c r="L942" s="160"/>
      <c r="M942" s="160"/>
      <c r="N942" s="160"/>
      <c r="O942" s="160"/>
      <c r="P942" s="160"/>
      <c r="Q942" s="160"/>
      <c r="R942" s="160"/>
      <c r="S942" s="160"/>
      <c r="T942" s="160"/>
      <c r="U942" s="155"/>
      <c r="V942" s="160"/>
      <c r="W942" s="160"/>
      <c r="X942" s="160"/>
      <c r="Y942" s="160"/>
      <c r="Z942" s="160"/>
    </row>
    <row r="943" ht="11.25" customHeight="1">
      <c r="A943" s="160"/>
      <c r="B943" s="160"/>
      <c r="C943" s="160"/>
      <c r="D943" s="160"/>
      <c r="E943" s="160"/>
      <c r="F943" s="160"/>
      <c r="G943" s="160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155"/>
      <c r="V943" s="160"/>
      <c r="W943" s="160"/>
      <c r="X943" s="160"/>
      <c r="Y943" s="160"/>
      <c r="Z943" s="160"/>
    </row>
    <row r="944" ht="11.25" customHeight="1">
      <c r="A944" s="160"/>
      <c r="B944" s="160"/>
      <c r="C944" s="160"/>
      <c r="D944" s="160"/>
      <c r="E944" s="160"/>
      <c r="F944" s="160"/>
      <c r="G944" s="160"/>
      <c r="H944" s="160"/>
      <c r="I944" s="160"/>
      <c r="J944" s="160"/>
      <c r="K944" s="160"/>
      <c r="L944" s="160"/>
      <c r="M944" s="160"/>
      <c r="N944" s="160"/>
      <c r="O944" s="160"/>
      <c r="P944" s="160"/>
      <c r="Q944" s="160"/>
      <c r="R944" s="160"/>
      <c r="S944" s="160"/>
      <c r="T944" s="160"/>
      <c r="U944" s="155"/>
      <c r="V944" s="160"/>
      <c r="W944" s="160"/>
      <c r="X944" s="160"/>
      <c r="Y944" s="160"/>
      <c r="Z944" s="160"/>
    </row>
    <row r="945" ht="11.25" customHeight="1">
      <c r="A945" s="160"/>
      <c r="B945" s="160"/>
      <c r="C945" s="160"/>
      <c r="D945" s="160"/>
      <c r="E945" s="160"/>
      <c r="F945" s="160"/>
      <c r="G945" s="160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55"/>
      <c r="V945" s="160"/>
      <c r="W945" s="160"/>
      <c r="X945" s="160"/>
      <c r="Y945" s="160"/>
      <c r="Z945" s="160"/>
    </row>
    <row r="946" ht="11.25" customHeight="1">
      <c r="A946" s="160"/>
      <c r="B946" s="160"/>
      <c r="C946" s="160"/>
      <c r="D946" s="160"/>
      <c r="E946" s="160"/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55"/>
      <c r="V946" s="160"/>
      <c r="W946" s="160"/>
      <c r="X946" s="160"/>
      <c r="Y946" s="160"/>
      <c r="Z946" s="160"/>
    </row>
    <row r="947" ht="11.25" customHeight="1">
      <c r="A947" s="160"/>
      <c r="B947" s="160"/>
      <c r="C947" s="160"/>
      <c r="D947" s="160"/>
      <c r="E947" s="160"/>
      <c r="F947" s="160"/>
      <c r="G947" s="160"/>
      <c r="H947" s="160"/>
      <c r="I947" s="160"/>
      <c r="J947" s="160"/>
      <c r="K947" s="160"/>
      <c r="L947" s="160"/>
      <c r="M947" s="160"/>
      <c r="N947" s="160"/>
      <c r="O947" s="160"/>
      <c r="P947" s="160"/>
      <c r="Q947" s="160"/>
      <c r="R947" s="160"/>
      <c r="S947" s="160"/>
      <c r="T947" s="160"/>
      <c r="U947" s="155"/>
      <c r="V947" s="160"/>
      <c r="W947" s="160"/>
      <c r="X947" s="160"/>
      <c r="Y947" s="160"/>
      <c r="Z947" s="160"/>
    </row>
    <row r="948" ht="11.25" customHeight="1">
      <c r="A948" s="160"/>
      <c r="B948" s="160"/>
      <c r="C948" s="160"/>
      <c r="D948" s="160"/>
      <c r="E948" s="160"/>
      <c r="F948" s="160"/>
      <c r="G948" s="160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55"/>
      <c r="V948" s="160"/>
      <c r="W948" s="160"/>
      <c r="X948" s="160"/>
      <c r="Y948" s="160"/>
      <c r="Z948" s="160"/>
    </row>
    <row r="949" ht="11.25" customHeight="1">
      <c r="A949" s="160"/>
      <c r="B949" s="160"/>
      <c r="C949" s="160"/>
      <c r="D949" s="160"/>
      <c r="E949" s="160"/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55"/>
      <c r="V949" s="160"/>
      <c r="W949" s="160"/>
      <c r="X949" s="160"/>
      <c r="Y949" s="160"/>
      <c r="Z949" s="160"/>
    </row>
    <row r="950" ht="11.25" customHeight="1">
      <c r="A950" s="160"/>
      <c r="B950" s="160"/>
      <c r="C950" s="160"/>
      <c r="D950" s="160"/>
      <c r="E950" s="160"/>
      <c r="F950" s="160"/>
      <c r="G950" s="160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55"/>
      <c r="V950" s="160"/>
      <c r="W950" s="160"/>
      <c r="X950" s="160"/>
      <c r="Y950" s="160"/>
      <c r="Z950" s="160"/>
    </row>
    <row r="951" ht="11.25" customHeight="1">
      <c r="A951" s="160"/>
      <c r="B951" s="160"/>
      <c r="C951" s="160"/>
      <c r="D951" s="160"/>
      <c r="E951" s="160"/>
      <c r="F951" s="160"/>
      <c r="G951" s="160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55"/>
      <c r="V951" s="160"/>
      <c r="W951" s="160"/>
      <c r="X951" s="160"/>
      <c r="Y951" s="160"/>
      <c r="Z951" s="160"/>
    </row>
    <row r="952" ht="11.25" customHeight="1">
      <c r="A952" s="160"/>
      <c r="B952" s="160"/>
      <c r="C952" s="160"/>
      <c r="D952" s="160"/>
      <c r="E952" s="160"/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55"/>
      <c r="V952" s="160"/>
      <c r="W952" s="160"/>
      <c r="X952" s="160"/>
      <c r="Y952" s="160"/>
      <c r="Z952" s="160"/>
    </row>
    <row r="953" ht="11.25" customHeight="1">
      <c r="A953" s="160"/>
      <c r="B953" s="160"/>
      <c r="C953" s="160"/>
      <c r="D953" s="160"/>
      <c r="E953" s="160"/>
      <c r="F953" s="160"/>
      <c r="G953" s="160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55"/>
      <c r="V953" s="160"/>
      <c r="W953" s="160"/>
      <c r="X953" s="160"/>
      <c r="Y953" s="160"/>
      <c r="Z953" s="160"/>
    </row>
    <row r="954" ht="11.25" customHeight="1">
      <c r="A954" s="160"/>
      <c r="B954" s="160"/>
      <c r="C954" s="160"/>
      <c r="D954" s="160"/>
      <c r="E954" s="160"/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155"/>
      <c r="V954" s="160"/>
      <c r="W954" s="160"/>
      <c r="X954" s="160"/>
      <c r="Y954" s="160"/>
      <c r="Z954" s="160"/>
    </row>
    <row r="955" ht="11.25" customHeight="1">
      <c r="A955" s="160"/>
      <c r="B955" s="160"/>
      <c r="C955" s="160"/>
      <c r="D955" s="160"/>
      <c r="E955" s="160"/>
      <c r="F955" s="160"/>
      <c r="G955" s="160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55"/>
      <c r="V955" s="160"/>
      <c r="W955" s="160"/>
      <c r="X955" s="160"/>
      <c r="Y955" s="160"/>
      <c r="Z955" s="160"/>
    </row>
    <row r="956" ht="11.25" customHeight="1">
      <c r="A956" s="160"/>
      <c r="B956" s="160"/>
      <c r="C956" s="160"/>
      <c r="D956" s="160"/>
      <c r="E956" s="160"/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55"/>
      <c r="V956" s="160"/>
      <c r="W956" s="160"/>
      <c r="X956" s="160"/>
      <c r="Y956" s="160"/>
      <c r="Z956" s="160"/>
    </row>
    <row r="957" ht="11.25" customHeight="1">
      <c r="A957" s="160"/>
      <c r="B957" s="160"/>
      <c r="C957" s="160"/>
      <c r="D957" s="160"/>
      <c r="E957" s="160"/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55"/>
      <c r="V957" s="160"/>
      <c r="W957" s="160"/>
      <c r="X957" s="160"/>
      <c r="Y957" s="160"/>
      <c r="Z957" s="160"/>
    </row>
    <row r="958" ht="11.25" customHeight="1">
      <c r="A958" s="160"/>
      <c r="B958" s="160"/>
      <c r="C958" s="160"/>
      <c r="D958" s="160"/>
      <c r="E958" s="160"/>
      <c r="F958" s="160"/>
      <c r="G958" s="160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55"/>
      <c r="V958" s="160"/>
      <c r="W958" s="160"/>
      <c r="X958" s="160"/>
      <c r="Y958" s="160"/>
      <c r="Z958" s="160"/>
    </row>
    <row r="959" ht="11.25" customHeight="1">
      <c r="A959" s="160"/>
      <c r="B959" s="160"/>
      <c r="C959" s="160"/>
      <c r="D959" s="160"/>
      <c r="E959" s="160"/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55"/>
      <c r="V959" s="160"/>
      <c r="W959" s="160"/>
      <c r="X959" s="160"/>
      <c r="Y959" s="160"/>
      <c r="Z959" s="160"/>
    </row>
    <row r="960" ht="11.25" customHeight="1">
      <c r="A960" s="160"/>
      <c r="B960" s="160"/>
      <c r="C960" s="160"/>
      <c r="D960" s="160"/>
      <c r="E960" s="160"/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55"/>
      <c r="V960" s="160"/>
      <c r="W960" s="160"/>
      <c r="X960" s="160"/>
      <c r="Y960" s="160"/>
      <c r="Z960" s="160"/>
    </row>
    <row r="961" ht="11.25" customHeight="1">
      <c r="A961" s="160"/>
      <c r="B961" s="160"/>
      <c r="C961" s="160"/>
      <c r="D961" s="160"/>
      <c r="E961" s="160"/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55"/>
      <c r="V961" s="160"/>
      <c r="W961" s="160"/>
      <c r="X961" s="160"/>
      <c r="Y961" s="160"/>
      <c r="Z961" s="160"/>
    </row>
    <row r="962" ht="11.25" customHeight="1">
      <c r="A962" s="160"/>
      <c r="B962" s="160"/>
      <c r="C962" s="160"/>
      <c r="D962" s="160"/>
      <c r="E962" s="160"/>
      <c r="F962" s="160"/>
      <c r="G962" s="160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55"/>
      <c r="V962" s="160"/>
      <c r="W962" s="160"/>
      <c r="X962" s="160"/>
      <c r="Y962" s="160"/>
      <c r="Z962" s="160"/>
    </row>
    <row r="963" ht="11.25" customHeight="1">
      <c r="A963" s="160"/>
      <c r="B963" s="160"/>
      <c r="C963" s="160"/>
      <c r="D963" s="160"/>
      <c r="E963" s="160"/>
      <c r="F963" s="160"/>
      <c r="G963" s="160"/>
      <c r="H963" s="160"/>
      <c r="I963" s="160"/>
      <c r="J963" s="160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155"/>
      <c r="V963" s="160"/>
      <c r="W963" s="160"/>
      <c r="X963" s="160"/>
      <c r="Y963" s="160"/>
      <c r="Z963" s="160"/>
    </row>
    <row r="964" ht="11.25" customHeight="1">
      <c r="A964" s="160"/>
      <c r="B964" s="160"/>
      <c r="C964" s="160"/>
      <c r="D964" s="160"/>
      <c r="E964" s="160"/>
      <c r="F964" s="160"/>
      <c r="G964" s="160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55"/>
      <c r="V964" s="160"/>
      <c r="W964" s="160"/>
      <c r="X964" s="160"/>
      <c r="Y964" s="160"/>
      <c r="Z964" s="160"/>
    </row>
    <row r="965" ht="11.25" customHeight="1">
      <c r="A965" s="160"/>
      <c r="B965" s="160"/>
      <c r="C965" s="160"/>
      <c r="D965" s="160"/>
      <c r="E965" s="160"/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155"/>
      <c r="V965" s="160"/>
      <c r="W965" s="160"/>
      <c r="X965" s="160"/>
      <c r="Y965" s="160"/>
      <c r="Z965" s="160"/>
    </row>
    <row r="966" ht="11.25" customHeight="1">
      <c r="A966" s="160"/>
      <c r="B966" s="160"/>
      <c r="C966" s="160"/>
      <c r="D966" s="160"/>
      <c r="E966" s="160"/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55"/>
      <c r="V966" s="160"/>
      <c r="W966" s="160"/>
      <c r="X966" s="160"/>
      <c r="Y966" s="160"/>
      <c r="Z966" s="160"/>
    </row>
    <row r="967" ht="11.25" customHeight="1">
      <c r="A967" s="160"/>
      <c r="B967" s="160"/>
      <c r="C967" s="160"/>
      <c r="D967" s="160"/>
      <c r="E967" s="160"/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55"/>
      <c r="V967" s="160"/>
      <c r="W967" s="160"/>
      <c r="X967" s="160"/>
      <c r="Y967" s="160"/>
      <c r="Z967" s="160"/>
    </row>
    <row r="968" ht="11.25" customHeight="1">
      <c r="A968" s="160"/>
      <c r="B968" s="160"/>
      <c r="C968" s="160"/>
      <c r="D968" s="160"/>
      <c r="E968" s="160"/>
      <c r="F968" s="160"/>
      <c r="G968" s="160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155"/>
      <c r="V968" s="160"/>
      <c r="W968" s="160"/>
      <c r="X968" s="160"/>
      <c r="Y968" s="160"/>
      <c r="Z968" s="160"/>
    </row>
    <row r="969" ht="11.25" customHeight="1">
      <c r="A969" s="160"/>
      <c r="B969" s="160"/>
      <c r="C969" s="160"/>
      <c r="D969" s="160"/>
      <c r="E969" s="160"/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55"/>
      <c r="V969" s="160"/>
      <c r="W969" s="160"/>
      <c r="X969" s="160"/>
      <c r="Y969" s="160"/>
      <c r="Z969" s="160"/>
    </row>
    <row r="970" ht="11.25" customHeight="1">
      <c r="A970" s="160"/>
      <c r="B970" s="160"/>
      <c r="C970" s="160"/>
      <c r="D970" s="160"/>
      <c r="E970" s="160"/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55"/>
      <c r="V970" s="160"/>
      <c r="W970" s="160"/>
      <c r="X970" s="160"/>
      <c r="Y970" s="160"/>
      <c r="Z970" s="160"/>
    </row>
    <row r="971" ht="11.25" customHeight="1">
      <c r="A971" s="160"/>
      <c r="B971" s="160"/>
      <c r="C971" s="160"/>
      <c r="D971" s="160"/>
      <c r="E971" s="160"/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55"/>
      <c r="V971" s="160"/>
      <c r="W971" s="160"/>
      <c r="X971" s="160"/>
      <c r="Y971" s="160"/>
      <c r="Z971" s="160"/>
    </row>
    <row r="972" ht="11.25" customHeight="1">
      <c r="A972" s="160"/>
      <c r="B972" s="160"/>
      <c r="C972" s="160"/>
      <c r="D972" s="160"/>
      <c r="E972" s="160"/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55"/>
      <c r="V972" s="160"/>
      <c r="W972" s="160"/>
      <c r="X972" s="160"/>
      <c r="Y972" s="160"/>
      <c r="Z972" s="160"/>
    </row>
    <row r="973" ht="11.25" customHeight="1">
      <c r="A973" s="160"/>
      <c r="B973" s="160"/>
      <c r="C973" s="160"/>
      <c r="D973" s="160"/>
      <c r="E973" s="160"/>
      <c r="F973" s="160"/>
      <c r="G973" s="160"/>
      <c r="H973" s="160"/>
      <c r="I973" s="160"/>
      <c r="J973" s="160"/>
      <c r="K973" s="160"/>
      <c r="L973" s="160"/>
      <c r="M973" s="160"/>
      <c r="N973" s="160"/>
      <c r="O973" s="160"/>
      <c r="P973" s="160"/>
      <c r="Q973" s="160"/>
      <c r="R973" s="160"/>
      <c r="S973" s="160"/>
      <c r="T973" s="160"/>
      <c r="U973" s="155"/>
      <c r="V973" s="160"/>
      <c r="W973" s="160"/>
      <c r="X973" s="160"/>
      <c r="Y973" s="160"/>
      <c r="Z973" s="160"/>
    </row>
    <row r="974" ht="11.25" customHeight="1">
      <c r="A974" s="160"/>
      <c r="B974" s="160"/>
      <c r="C974" s="160"/>
      <c r="D974" s="160"/>
      <c r="E974" s="160"/>
      <c r="F974" s="160"/>
      <c r="G974" s="160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55"/>
      <c r="V974" s="160"/>
      <c r="W974" s="160"/>
      <c r="X974" s="160"/>
      <c r="Y974" s="160"/>
      <c r="Z974" s="160"/>
    </row>
    <row r="975" ht="11.25" customHeight="1">
      <c r="A975" s="160"/>
      <c r="B975" s="160"/>
      <c r="C975" s="160"/>
      <c r="D975" s="160"/>
      <c r="E975" s="160"/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55"/>
      <c r="V975" s="160"/>
      <c r="W975" s="160"/>
      <c r="X975" s="160"/>
      <c r="Y975" s="160"/>
      <c r="Z975" s="160"/>
    </row>
    <row r="976" ht="11.25" customHeight="1">
      <c r="A976" s="160"/>
      <c r="B976" s="160"/>
      <c r="C976" s="160"/>
      <c r="D976" s="160"/>
      <c r="E976" s="160"/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55"/>
      <c r="V976" s="160"/>
      <c r="W976" s="160"/>
      <c r="X976" s="160"/>
      <c r="Y976" s="160"/>
      <c r="Z976" s="160"/>
    </row>
    <row r="977" ht="11.25" customHeight="1">
      <c r="A977" s="160"/>
      <c r="B977" s="160"/>
      <c r="C977" s="160"/>
      <c r="D977" s="160"/>
      <c r="E977" s="160"/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55"/>
      <c r="V977" s="160"/>
      <c r="W977" s="160"/>
      <c r="X977" s="160"/>
      <c r="Y977" s="160"/>
      <c r="Z977" s="160"/>
    </row>
    <row r="978" ht="11.25" customHeight="1">
      <c r="A978" s="160"/>
      <c r="B978" s="160"/>
      <c r="C978" s="160"/>
      <c r="D978" s="160"/>
      <c r="E978" s="160"/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55"/>
      <c r="V978" s="160"/>
      <c r="W978" s="160"/>
      <c r="X978" s="160"/>
      <c r="Y978" s="160"/>
      <c r="Z978" s="160"/>
    </row>
    <row r="979" ht="11.25" customHeight="1">
      <c r="A979" s="160"/>
      <c r="B979" s="160"/>
      <c r="C979" s="160"/>
      <c r="D979" s="160"/>
      <c r="E979" s="160"/>
      <c r="F979" s="160"/>
      <c r="G979" s="160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155"/>
      <c r="V979" s="160"/>
      <c r="W979" s="160"/>
      <c r="X979" s="160"/>
      <c r="Y979" s="160"/>
      <c r="Z979" s="160"/>
    </row>
    <row r="980" ht="11.25" customHeight="1">
      <c r="A980" s="160"/>
      <c r="B980" s="160"/>
      <c r="C980" s="160"/>
      <c r="D980" s="160"/>
      <c r="E980" s="160"/>
      <c r="F980" s="160"/>
      <c r="G980" s="160"/>
      <c r="H980" s="160"/>
      <c r="I980" s="160"/>
      <c r="J980" s="160"/>
      <c r="K980" s="160"/>
      <c r="L980" s="160"/>
      <c r="M980" s="160"/>
      <c r="N980" s="160"/>
      <c r="O980" s="160"/>
      <c r="P980" s="160"/>
      <c r="Q980" s="160"/>
      <c r="R980" s="160"/>
      <c r="S980" s="160"/>
      <c r="T980" s="160"/>
      <c r="U980" s="155"/>
      <c r="V980" s="160"/>
      <c r="W980" s="160"/>
      <c r="X980" s="160"/>
      <c r="Y980" s="160"/>
      <c r="Z980" s="160"/>
    </row>
    <row r="981" ht="11.25" customHeight="1">
      <c r="A981" s="160"/>
      <c r="B981" s="160"/>
      <c r="C981" s="160"/>
      <c r="D981" s="160"/>
      <c r="E981" s="160"/>
      <c r="F981" s="160"/>
      <c r="G981" s="160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155"/>
      <c r="V981" s="160"/>
      <c r="W981" s="160"/>
      <c r="X981" s="160"/>
      <c r="Y981" s="160"/>
      <c r="Z981" s="160"/>
    </row>
    <row r="982" ht="11.25" customHeight="1">
      <c r="A982" s="160"/>
      <c r="B982" s="160"/>
      <c r="C982" s="160"/>
      <c r="D982" s="160"/>
      <c r="E982" s="160"/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55"/>
      <c r="V982" s="160"/>
      <c r="W982" s="160"/>
      <c r="X982" s="160"/>
      <c r="Y982" s="160"/>
      <c r="Z982" s="160"/>
    </row>
    <row r="983" ht="11.25" customHeight="1">
      <c r="A983" s="160"/>
      <c r="B983" s="160"/>
      <c r="C983" s="160"/>
      <c r="D983" s="160"/>
      <c r="E983" s="160"/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55"/>
      <c r="V983" s="160"/>
      <c r="W983" s="160"/>
      <c r="X983" s="160"/>
      <c r="Y983" s="160"/>
      <c r="Z983" s="160"/>
    </row>
    <row r="984" ht="11.25" customHeight="1">
      <c r="A984" s="160"/>
      <c r="B984" s="160"/>
      <c r="C984" s="160"/>
      <c r="D984" s="160"/>
      <c r="E984" s="160"/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55"/>
      <c r="V984" s="160"/>
      <c r="W984" s="160"/>
      <c r="X984" s="160"/>
      <c r="Y984" s="160"/>
      <c r="Z984" s="160"/>
    </row>
    <row r="985" ht="11.25" customHeight="1">
      <c r="A985" s="160"/>
      <c r="B985" s="160"/>
      <c r="C985" s="160"/>
      <c r="D985" s="160"/>
      <c r="E985" s="160"/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55"/>
      <c r="V985" s="160"/>
      <c r="W985" s="160"/>
      <c r="X985" s="160"/>
      <c r="Y985" s="160"/>
      <c r="Z985" s="160"/>
    </row>
    <row r="986" ht="11.25" customHeight="1">
      <c r="A986" s="160"/>
      <c r="B986" s="160"/>
      <c r="C986" s="160"/>
      <c r="D986" s="160"/>
      <c r="E986" s="160"/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55"/>
      <c r="V986" s="160"/>
      <c r="W986" s="160"/>
      <c r="X986" s="160"/>
      <c r="Y986" s="160"/>
      <c r="Z986" s="160"/>
    </row>
    <row r="987" ht="11.25" customHeight="1">
      <c r="A987" s="160"/>
      <c r="B987" s="160"/>
      <c r="C987" s="160"/>
      <c r="D987" s="160"/>
      <c r="E987" s="160"/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55"/>
      <c r="V987" s="160"/>
      <c r="W987" s="160"/>
      <c r="X987" s="160"/>
      <c r="Y987" s="160"/>
      <c r="Z987" s="160"/>
    </row>
    <row r="988" ht="11.25" customHeight="1">
      <c r="A988" s="160"/>
      <c r="B988" s="160"/>
      <c r="C988" s="160"/>
      <c r="D988" s="160"/>
      <c r="E988" s="160"/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55"/>
      <c r="V988" s="160"/>
      <c r="W988" s="160"/>
      <c r="X988" s="160"/>
      <c r="Y988" s="160"/>
      <c r="Z988" s="160"/>
    </row>
    <row r="989" ht="11.25" customHeight="1">
      <c r="A989" s="160"/>
      <c r="B989" s="160"/>
      <c r="C989" s="160"/>
      <c r="D989" s="160"/>
      <c r="E989" s="160"/>
      <c r="F989" s="160"/>
      <c r="G989" s="160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55"/>
      <c r="V989" s="160"/>
      <c r="W989" s="160"/>
      <c r="X989" s="160"/>
      <c r="Y989" s="160"/>
      <c r="Z989" s="160"/>
    </row>
    <row r="990" ht="11.25" customHeight="1">
      <c r="A990" s="160"/>
      <c r="B990" s="160"/>
      <c r="C990" s="160"/>
      <c r="D990" s="160"/>
      <c r="E990" s="160"/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55"/>
      <c r="V990" s="160"/>
      <c r="W990" s="160"/>
      <c r="X990" s="160"/>
      <c r="Y990" s="160"/>
      <c r="Z990" s="160"/>
    </row>
    <row r="991" ht="11.25" customHeight="1">
      <c r="A991" s="160"/>
      <c r="B991" s="160"/>
      <c r="C991" s="160"/>
      <c r="D991" s="160"/>
      <c r="E991" s="160"/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55"/>
      <c r="V991" s="160"/>
      <c r="W991" s="160"/>
      <c r="X991" s="160"/>
      <c r="Y991" s="160"/>
      <c r="Z991" s="160"/>
    </row>
    <row r="992" ht="11.25" customHeight="1">
      <c r="A992" s="160"/>
      <c r="B992" s="160"/>
      <c r="C992" s="160"/>
      <c r="D992" s="160"/>
      <c r="E992" s="160"/>
      <c r="F992" s="160"/>
      <c r="G992" s="160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155"/>
      <c r="V992" s="160"/>
      <c r="W992" s="160"/>
      <c r="X992" s="160"/>
      <c r="Y992" s="160"/>
      <c r="Z992" s="160"/>
    </row>
    <row r="993" ht="11.25" customHeight="1">
      <c r="A993" s="160"/>
      <c r="B993" s="160"/>
      <c r="C993" s="160"/>
      <c r="D993" s="160"/>
      <c r="E993" s="160"/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55"/>
      <c r="V993" s="160"/>
      <c r="W993" s="160"/>
      <c r="X993" s="160"/>
      <c r="Y993" s="160"/>
      <c r="Z993" s="160"/>
    </row>
    <row r="994" ht="11.25" customHeight="1">
      <c r="A994" s="160"/>
      <c r="B994" s="160"/>
      <c r="C994" s="160"/>
      <c r="D994" s="160"/>
      <c r="E994" s="160"/>
      <c r="F994" s="160"/>
      <c r="G994" s="160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155"/>
      <c r="V994" s="160"/>
      <c r="W994" s="160"/>
      <c r="X994" s="160"/>
      <c r="Y994" s="160"/>
      <c r="Z994" s="160"/>
    </row>
    <row r="995" ht="11.25" customHeight="1">
      <c r="A995" s="160"/>
      <c r="B995" s="160"/>
      <c r="C995" s="160"/>
      <c r="D995" s="160"/>
      <c r="E995" s="160"/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55"/>
      <c r="V995" s="160"/>
      <c r="W995" s="160"/>
      <c r="X995" s="160"/>
      <c r="Y995" s="160"/>
      <c r="Z995" s="160"/>
    </row>
    <row r="996" ht="11.25" customHeight="1">
      <c r="A996" s="160"/>
      <c r="B996" s="160"/>
      <c r="C996" s="160"/>
      <c r="D996" s="160"/>
      <c r="E996" s="160"/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55"/>
      <c r="V996" s="160"/>
      <c r="W996" s="160"/>
      <c r="X996" s="160"/>
      <c r="Y996" s="160"/>
      <c r="Z996" s="160"/>
    </row>
    <row r="997" ht="11.25" customHeight="1">
      <c r="A997" s="160"/>
      <c r="B997" s="160"/>
      <c r="C997" s="160"/>
      <c r="D997" s="160"/>
      <c r="E997" s="160"/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55"/>
      <c r="V997" s="160"/>
      <c r="W997" s="160"/>
      <c r="X997" s="160"/>
      <c r="Y997" s="160"/>
      <c r="Z997" s="160"/>
    </row>
    <row r="998" ht="11.25" customHeight="1">
      <c r="A998" s="160"/>
      <c r="B998" s="160"/>
      <c r="C998" s="160"/>
      <c r="D998" s="160"/>
      <c r="E998" s="160"/>
      <c r="F998" s="160"/>
      <c r="G998" s="160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55"/>
      <c r="V998" s="160"/>
      <c r="W998" s="160"/>
      <c r="X998" s="160"/>
      <c r="Y998" s="160"/>
      <c r="Z998" s="160"/>
    </row>
    <row r="999" ht="11.25" customHeight="1">
      <c r="A999" s="160"/>
      <c r="B999" s="160"/>
      <c r="C999" s="160"/>
      <c r="D999" s="160"/>
      <c r="E999" s="160"/>
      <c r="F999" s="160"/>
      <c r="G999" s="160"/>
      <c r="H999" s="160"/>
      <c r="I999" s="160"/>
      <c r="J999" s="160"/>
      <c r="K999" s="160"/>
      <c r="L999" s="160"/>
      <c r="M999" s="160"/>
      <c r="N999" s="160"/>
      <c r="O999" s="160"/>
      <c r="P999" s="160"/>
      <c r="Q999" s="160"/>
      <c r="R999" s="160"/>
      <c r="S999" s="160"/>
      <c r="T999" s="160"/>
      <c r="U999" s="155"/>
      <c r="V999" s="160"/>
      <c r="W999" s="160"/>
      <c r="X999" s="160"/>
      <c r="Y999" s="160"/>
      <c r="Z999" s="160"/>
    </row>
    <row r="1000" ht="11.25" customHeight="1">
      <c r="A1000" s="160"/>
      <c r="B1000" s="160"/>
      <c r="C1000" s="160"/>
      <c r="D1000" s="160"/>
      <c r="E1000" s="160"/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55"/>
      <c r="V1000" s="160"/>
      <c r="W1000" s="160"/>
      <c r="X1000" s="160"/>
      <c r="Y1000" s="160"/>
      <c r="Z1000" s="160"/>
    </row>
  </sheetData>
  <mergeCells count="8">
    <mergeCell ref="A3:T3"/>
    <mergeCell ref="A5:A6"/>
    <mergeCell ref="L5:M5"/>
    <mergeCell ref="N5:O5"/>
    <mergeCell ref="P5:Q5"/>
    <mergeCell ref="R5:S5"/>
    <mergeCell ref="B6:K6"/>
    <mergeCell ref="A75:T76"/>
  </mergeCells>
  <printOptions/>
  <pageMargins bottom="0.15748031496062992" footer="0.0" header="0.0" left="0.15748031496062992" right="0.15748031496062992" top="0.6299212598425197"/>
  <pageSetup paperSize="9" orientation="landscape"/>
  <headerFooter>
    <oddHeader>&amp;LWydział Statystycznej Informacji Zarządczej Departament Strategii i Funduszy Europejskich Ministerstwo Sprawiedliwości&amp;R&amp;D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2.86"/>
    <col customWidth="1" min="2" max="2" width="10.29"/>
    <col customWidth="1" min="3" max="19" width="10.86"/>
    <col customWidth="1" min="20" max="20" width="12.43"/>
    <col customWidth="1" min="21" max="26" width="8.71"/>
  </cols>
  <sheetData>
    <row r="1" ht="11.25" customHeight="1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</row>
    <row r="2" ht="11.25" customHeight="1">
      <c r="A2" s="108" t="s">
        <v>95</v>
      </c>
      <c r="U2" s="131"/>
      <c r="V2" s="131"/>
      <c r="W2" s="131"/>
      <c r="X2" s="131"/>
      <c r="Y2" s="131"/>
      <c r="Z2" s="131"/>
    </row>
    <row r="3" ht="11.2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</row>
    <row r="4" ht="11.25" customHeight="1">
      <c r="A4" s="109" t="s">
        <v>1</v>
      </c>
      <c r="B4" s="110" t="s">
        <v>2</v>
      </c>
      <c r="C4" s="111" t="s">
        <v>3</v>
      </c>
      <c r="D4" s="111" t="s">
        <v>4</v>
      </c>
      <c r="E4" s="111" t="s">
        <v>5</v>
      </c>
      <c r="F4" s="110" t="s">
        <v>6</v>
      </c>
      <c r="G4" s="111" t="s">
        <v>7</v>
      </c>
      <c r="H4" s="111" t="s">
        <v>8</v>
      </c>
      <c r="I4" s="111" t="s">
        <v>9</v>
      </c>
      <c r="J4" s="111" t="s">
        <v>10</v>
      </c>
      <c r="K4" s="111" t="s">
        <v>11</v>
      </c>
      <c r="L4" s="112" t="s">
        <v>12</v>
      </c>
      <c r="M4" s="5"/>
      <c r="N4" s="112" t="s">
        <v>13</v>
      </c>
      <c r="O4" s="5"/>
      <c r="P4" s="112" t="s">
        <v>14</v>
      </c>
      <c r="Q4" s="5"/>
      <c r="R4" s="112" t="s">
        <v>15</v>
      </c>
      <c r="S4" s="5"/>
      <c r="T4" s="179" t="s">
        <v>96</v>
      </c>
      <c r="U4" s="160"/>
      <c r="V4" s="160"/>
      <c r="W4" s="160"/>
      <c r="X4" s="160"/>
      <c r="Y4" s="160"/>
      <c r="Z4" s="160"/>
    </row>
    <row r="5" ht="11.25" customHeight="1">
      <c r="A5" s="73"/>
      <c r="B5" s="180" t="s">
        <v>17</v>
      </c>
      <c r="C5" s="8"/>
      <c r="D5" s="8"/>
      <c r="E5" s="8"/>
      <c r="F5" s="8"/>
      <c r="G5" s="8"/>
      <c r="H5" s="8"/>
      <c r="I5" s="8"/>
      <c r="J5" s="8"/>
      <c r="K5" s="5"/>
      <c r="L5" s="165" t="s">
        <v>18</v>
      </c>
      <c r="M5" s="165" t="s">
        <v>19</v>
      </c>
      <c r="N5" s="165" t="s">
        <v>18</v>
      </c>
      <c r="O5" s="165" t="s">
        <v>19</v>
      </c>
      <c r="P5" s="165" t="s">
        <v>18</v>
      </c>
      <c r="Q5" s="165" t="s">
        <v>19</v>
      </c>
      <c r="R5" s="165" t="s">
        <v>18</v>
      </c>
      <c r="S5" s="165" t="s">
        <v>19</v>
      </c>
      <c r="T5" s="165" t="s">
        <v>20</v>
      </c>
      <c r="U5" s="160"/>
      <c r="V5" s="160"/>
      <c r="W5" s="160"/>
      <c r="X5" s="160"/>
      <c r="Y5" s="160"/>
      <c r="Z5" s="160"/>
    </row>
    <row r="6" ht="11.25" customHeight="1">
      <c r="A6" s="181">
        <v>0.0</v>
      </c>
      <c r="B6" s="181">
        <v>1.0</v>
      </c>
      <c r="C6" s="181">
        <v>2.0</v>
      </c>
      <c r="D6" s="181">
        <v>3.0</v>
      </c>
      <c r="E6" s="181">
        <v>4.0</v>
      </c>
      <c r="F6" s="181">
        <v>5.0</v>
      </c>
      <c r="G6" s="181">
        <v>6.0</v>
      </c>
      <c r="H6" s="181">
        <v>7.0</v>
      </c>
      <c r="I6" s="181">
        <v>8.0</v>
      </c>
      <c r="J6" s="181">
        <v>9.0</v>
      </c>
      <c r="K6" s="181">
        <v>10.0</v>
      </c>
      <c r="L6" s="181">
        <v>11.0</v>
      </c>
      <c r="M6" s="181">
        <v>12.0</v>
      </c>
      <c r="N6" s="181">
        <v>13.0</v>
      </c>
      <c r="O6" s="181">
        <v>14.0</v>
      </c>
      <c r="P6" s="181">
        <v>15.0</v>
      </c>
      <c r="Q6" s="181">
        <v>16.0</v>
      </c>
      <c r="R6" s="181">
        <v>17.0</v>
      </c>
      <c r="S6" s="181">
        <v>18.0</v>
      </c>
      <c r="T6" s="181">
        <v>19.0</v>
      </c>
      <c r="U6" s="131"/>
      <c r="V6" s="131"/>
      <c r="W6" s="131"/>
      <c r="X6" s="131"/>
      <c r="Y6" s="131"/>
      <c r="Z6" s="131"/>
    </row>
    <row r="7" ht="11.25" customHeight="1">
      <c r="A7" s="167" t="s">
        <v>21</v>
      </c>
      <c r="B7" s="23">
        <v>6815726.0</v>
      </c>
      <c r="C7" s="23">
        <v>3149061.0</v>
      </c>
      <c r="D7" s="23">
        <v>1736224.0</v>
      </c>
      <c r="E7" s="23">
        <v>1316331.0</v>
      </c>
      <c r="F7" s="23">
        <v>614110.0</v>
      </c>
      <c r="G7" s="23">
        <v>436574.0</v>
      </c>
      <c r="H7" s="23">
        <v>112929.0</v>
      </c>
      <c r="I7" s="23">
        <v>46197.0</v>
      </c>
      <c r="J7" s="23">
        <v>13425.0</v>
      </c>
      <c r="K7" s="23">
        <v>4985.0</v>
      </c>
      <c r="L7" s="23">
        <v>3149061.0</v>
      </c>
      <c r="M7" s="24">
        <f>L7/B7</f>
        <v>0.4620286966</v>
      </c>
      <c r="N7" s="23">
        <v>4885285.0</v>
      </c>
      <c r="O7" s="24">
        <f>N7/B7</f>
        <v>0.7167666365</v>
      </c>
      <c r="P7" s="23">
        <v>6201616.0</v>
      </c>
      <c r="Q7" s="24">
        <f>P7/B7</f>
        <v>0.9098980798</v>
      </c>
      <c r="R7" s="23">
        <v>6751119.0</v>
      </c>
      <c r="S7" s="24">
        <f>R7/B7</f>
        <v>0.9905208924</v>
      </c>
      <c r="T7" s="168">
        <f>((C7*1.5)+(D7*4.5)+(E7*9)+(G7*18)+(H7*30)+(I7*48)+(J7*78)+(K7*96))/B7</f>
        <v>5.776779539</v>
      </c>
      <c r="U7" s="160"/>
      <c r="V7" s="160"/>
      <c r="W7" s="160"/>
      <c r="X7" s="160"/>
      <c r="Y7" s="160"/>
      <c r="Z7" s="160"/>
    </row>
    <row r="8" ht="11.25" customHeight="1">
      <c r="A8" s="169" t="s">
        <v>22</v>
      </c>
      <c r="B8" s="23">
        <v>249921.0</v>
      </c>
      <c r="C8" s="23">
        <v>68572.0</v>
      </c>
      <c r="D8" s="23">
        <v>71456.0</v>
      </c>
      <c r="E8" s="23">
        <v>61838.0</v>
      </c>
      <c r="F8" s="23">
        <v>48055.0</v>
      </c>
      <c r="G8" s="23">
        <v>34724.0</v>
      </c>
      <c r="H8" s="23">
        <v>7569.0</v>
      </c>
      <c r="I8" s="23">
        <v>4176.0</v>
      </c>
      <c r="J8" s="23">
        <v>1297.0</v>
      </c>
      <c r="K8" s="23">
        <v>289.0</v>
      </c>
      <c r="L8" s="23">
        <v>68572.0</v>
      </c>
      <c r="M8" s="24">
        <v>0.27437470240596</v>
      </c>
      <c r="N8" s="23">
        <v>140028.0</v>
      </c>
      <c r="O8" s="24">
        <v>0.56028905134022</v>
      </c>
      <c r="P8" s="23">
        <v>201866.0</v>
      </c>
      <c r="Q8" s="24">
        <v>0.80771923927961</v>
      </c>
      <c r="R8" s="23">
        <v>244159.0</v>
      </c>
      <c r="S8" s="24">
        <v>0.97694471452979</v>
      </c>
      <c r="T8" s="168">
        <v>8.65238215276027</v>
      </c>
      <c r="U8" s="160"/>
      <c r="V8" s="160"/>
      <c r="W8" s="160"/>
      <c r="X8" s="160"/>
      <c r="Y8" s="160"/>
      <c r="Z8" s="160"/>
    </row>
    <row r="9" ht="11.25" customHeight="1">
      <c r="A9" s="170" t="s">
        <v>23</v>
      </c>
      <c r="B9" s="23">
        <v>148671.0</v>
      </c>
      <c r="C9" s="23">
        <v>40714.0</v>
      </c>
      <c r="D9" s="23">
        <v>44574.0</v>
      </c>
      <c r="E9" s="23">
        <v>38240.0</v>
      </c>
      <c r="F9" s="23">
        <v>25143.0</v>
      </c>
      <c r="G9" s="23">
        <v>17945.0</v>
      </c>
      <c r="H9" s="23">
        <v>4348.0</v>
      </c>
      <c r="I9" s="23">
        <v>2100.0</v>
      </c>
      <c r="J9" s="23">
        <v>600.0</v>
      </c>
      <c r="K9" s="23">
        <v>150.0</v>
      </c>
      <c r="L9" s="23">
        <v>40714.0</v>
      </c>
      <c r="M9" s="24">
        <v>0.27385300428463</v>
      </c>
      <c r="N9" s="23">
        <v>85288.0</v>
      </c>
      <c r="O9" s="24">
        <v>0.57366937734999</v>
      </c>
      <c r="P9" s="23">
        <v>123528.0</v>
      </c>
      <c r="Q9" s="24">
        <v>0.83088161107412</v>
      </c>
      <c r="R9" s="23">
        <v>145821.0</v>
      </c>
      <c r="S9" s="24">
        <v>0.98083015517485</v>
      </c>
      <c r="T9" s="168">
        <v>8.21454083176948</v>
      </c>
      <c r="U9" s="160"/>
      <c r="V9" s="160"/>
      <c r="W9" s="160"/>
      <c r="X9" s="160"/>
      <c r="Y9" s="160"/>
      <c r="Z9" s="160"/>
    </row>
    <row r="10" ht="11.25" customHeight="1">
      <c r="A10" s="171" t="s">
        <v>86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124"/>
      <c r="N10" s="26"/>
      <c r="O10" s="124"/>
      <c r="P10" s="26"/>
      <c r="Q10" s="124"/>
      <c r="R10" s="26"/>
      <c r="S10" s="124"/>
      <c r="T10" s="124"/>
      <c r="U10" s="160"/>
      <c r="V10" s="160"/>
      <c r="W10" s="160"/>
      <c r="X10" s="160"/>
      <c r="Y10" s="160"/>
      <c r="Z10" s="160"/>
    </row>
    <row r="11" ht="11.25" customHeight="1">
      <c r="A11" s="171" t="s">
        <v>24</v>
      </c>
      <c r="B11" s="23">
        <v>106836.0</v>
      </c>
      <c r="C11" s="23">
        <v>21389.0</v>
      </c>
      <c r="D11" s="23">
        <v>33214.0</v>
      </c>
      <c r="E11" s="23">
        <v>29612.0</v>
      </c>
      <c r="F11" s="23">
        <v>22621.0</v>
      </c>
      <c r="G11" s="23">
        <v>15860.0</v>
      </c>
      <c r="H11" s="23">
        <v>4017.0</v>
      </c>
      <c r="I11" s="23">
        <v>2020.0</v>
      </c>
      <c r="J11" s="23">
        <v>582.0</v>
      </c>
      <c r="K11" s="23">
        <v>142.0</v>
      </c>
      <c r="L11" s="23">
        <v>21389.0</v>
      </c>
      <c r="M11" s="24">
        <v>0.20020405106893</v>
      </c>
      <c r="N11" s="23">
        <v>54603.0</v>
      </c>
      <c r="O11" s="24">
        <v>0.51109176682017</v>
      </c>
      <c r="P11" s="23">
        <v>84215.0</v>
      </c>
      <c r="Q11" s="24">
        <v>0.7882642554944</v>
      </c>
      <c r="R11" s="23">
        <v>104092.0</v>
      </c>
      <c r="S11" s="24">
        <v>0.97431577370924</v>
      </c>
      <c r="T11" s="168">
        <v>9.45404638885769</v>
      </c>
      <c r="U11" s="160"/>
      <c r="V11" s="160"/>
      <c r="W11" s="160"/>
      <c r="X11" s="160"/>
      <c r="Y11" s="160"/>
      <c r="Z11" s="160"/>
    </row>
    <row r="12" ht="11.25" customHeight="1">
      <c r="A12" s="171" t="s">
        <v>25</v>
      </c>
      <c r="B12" s="23">
        <v>148.0</v>
      </c>
      <c r="C12" s="23">
        <v>15.0</v>
      </c>
      <c r="D12" s="23">
        <v>9.0</v>
      </c>
      <c r="E12" s="23">
        <v>25.0</v>
      </c>
      <c r="F12" s="23">
        <v>99.0</v>
      </c>
      <c r="G12" s="23">
        <v>51.0</v>
      </c>
      <c r="H12" s="23">
        <v>33.0</v>
      </c>
      <c r="I12" s="23">
        <v>11.0</v>
      </c>
      <c r="J12" s="23">
        <v>2.0</v>
      </c>
      <c r="K12" s="23">
        <v>2.0</v>
      </c>
      <c r="L12" s="23">
        <v>15.0</v>
      </c>
      <c r="M12" s="24">
        <v>0.10135135135135</v>
      </c>
      <c r="N12" s="23">
        <v>24.0</v>
      </c>
      <c r="O12" s="24">
        <v>0.16216216216216</v>
      </c>
      <c r="P12" s="23">
        <v>49.0</v>
      </c>
      <c r="Q12" s="24">
        <v>0.33108108108108</v>
      </c>
      <c r="R12" s="23">
        <v>133.0</v>
      </c>
      <c r="S12" s="24">
        <v>0.89864864864865</v>
      </c>
      <c r="T12" s="168">
        <v>20.7567567567568</v>
      </c>
      <c r="U12" s="160"/>
      <c r="V12" s="160"/>
      <c r="W12" s="160"/>
      <c r="X12" s="160"/>
      <c r="Y12" s="160"/>
      <c r="Z12" s="160"/>
    </row>
    <row r="13" ht="11.25" customHeight="1">
      <c r="A13" s="171" t="s">
        <v>71</v>
      </c>
      <c r="B13" s="23">
        <v>17249.0</v>
      </c>
      <c r="C13" s="23">
        <v>3883.0</v>
      </c>
      <c r="D13" s="23">
        <v>6038.0</v>
      </c>
      <c r="E13" s="23">
        <v>6021.0</v>
      </c>
      <c r="F13" s="23">
        <v>1307.0</v>
      </c>
      <c r="G13" s="23">
        <v>1125.0</v>
      </c>
      <c r="H13" s="23">
        <v>143.0</v>
      </c>
      <c r="I13" s="23">
        <v>35.0</v>
      </c>
      <c r="J13" s="23">
        <v>3.0</v>
      </c>
      <c r="K13" s="23">
        <v>1.0</v>
      </c>
      <c r="L13" s="23">
        <v>3883.0</v>
      </c>
      <c r="M13" s="24">
        <v>0.22511449939127</v>
      </c>
      <c r="N13" s="23">
        <v>9921.0</v>
      </c>
      <c r="O13" s="24">
        <v>0.5751637776103</v>
      </c>
      <c r="P13" s="23">
        <v>15942.0</v>
      </c>
      <c r="Q13" s="24">
        <v>0.92422749144878</v>
      </c>
      <c r="R13" s="23">
        <v>17210.0</v>
      </c>
      <c r="S13" s="24">
        <v>0.99773899936228</v>
      </c>
      <c r="T13" s="168">
        <v>6.59368659052699</v>
      </c>
      <c r="U13" s="160"/>
      <c r="V13" s="160"/>
      <c r="W13" s="160"/>
      <c r="X13" s="160"/>
      <c r="Y13" s="160"/>
      <c r="Z13" s="160"/>
    </row>
    <row r="14" ht="11.25" customHeight="1">
      <c r="A14" s="171" t="s">
        <v>27</v>
      </c>
      <c r="B14" s="23">
        <v>12274.0</v>
      </c>
      <c r="C14" s="23">
        <v>6764.0</v>
      </c>
      <c r="D14" s="23">
        <v>3385.0</v>
      </c>
      <c r="E14" s="23">
        <v>1481.0</v>
      </c>
      <c r="F14" s="23">
        <v>644.0</v>
      </c>
      <c r="G14" s="23">
        <v>524.0</v>
      </c>
      <c r="H14" s="23">
        <v>97.0</v>
      </c>
      <c r="I14" s="23">
        <v>16.0</v>
      </c>
      <c r="J14" s="23">
        <v>6.0</v>
      </c>
      <c r="K14" s="23">
        <v>1.0</v>
      </c>
      <c r="L14" s="23">
        <v>6764.0</v>
      </c>
      <c r="M14" s="24">
        <v>0.55108359133127</v>
      </c>
      <c r="N14" s="23">
        <v>10149.0</v>
      </c>
      <c r="O14" s="24">
        <v>0.82686980609418</v>
      </c>
      <c r="P14" s="23">
        <v>11630.0</v>
      </c>
      <c r="Q14" s="24">
        <v>0.94753136711748</v>
      </c>
      <c r="R14" s="23">
        <v>12251.0</v>
      </c>
      <c r="S14" s="24">
        <v>0.9981261202542</v>
      </c>
      <c r="T14" s="168">
        <v>4.2676796480365</v>
      </c>
      <c r="U14" s="160"/>
      <c r="V14" s="160"/>
      <c r="W14" s="160"/>
      <c r="X14" s="160"/>
      <c r="Y14" s="160"/>
      <c r="Z14" s="160"/>
    </row>
    <row r="15" ht="11.25" customHeight="1">
      <c r="A15" s="171" t="s">
        <v>28</v>
      </c>
      <c r="B15" s="23">
        <v>12164.0</v>
      </c>
      <c r="C15" s="23">
        <v>8663.0</v>
      </c>
      <c r="D15" s="23">
        <v>1928.0</v>
      </c>
      <c r="E15" s="23">
        <v>1101.0</v>
      </c>
      <c r="F15" s="23">
        <v>472.0</v>
      </c>
      <c r="G15" s="23">
        <v>385.0</v>
      </c>
      <c r="H15" s="23">
        <v>58.0</v>
      </c>
      <c r="I15" s="23">
        <v>18.0</v>
      </c>
      <c r="J15" s="23">
        <v>7.0</v>
      </c>
      <c r="K15" s="23">
        <v>4.0</v>
      </c>
      <c r="L15" s="23">
        <v>8663.0</v>
      </c>
      <c r="M15" s="24">
        <v>0.71218349227228</v>
      </c>
      <c r="N15" s="23">
        <v>10591.0</v>
      </c>
      <c r="O15" s="24">
        <v>0.87068398553108</v>
      </c>
      <c r="P15" s="23">
        <v>11692.0</v>
      </c>
      <c r="Q15" s="24">
        <v>0.96119697467938</v>
      </c>
      <c r="R15" s="23">
        <v>12135.0</v>
      </c>
      <c r="S15" s="24">
        <v>0.99761591581717</v>
      </c>
      <c r="T15" s="168">
        <v>3.45638770141401</v>
      </c>
      <c r="U15" s="160"/>
      <c r="V15" s="160"/>
      <c r="W15" s="160"/>
      <c r="X15" s="160"/>
      <c r="Y15" s="160"/>
      <c r="Z15" s="160"/>
    </row>
    <row r="16" ht="11.25" customHeight="1">
      <c r="A16" s="170" t="s">
        <v>29</v>
      </c>
      <c r="B16" s="23">
        <v>5455.0</v>
      </c>
      <c r="C16" s="23">
        <v>1869.0</v>
      </c>
      <c r="D16" s="23">
        <v>1843.0</v>
      </c>
      <c r="E16" s="23">
        <v>1123.0</v>
      </c>
      <c r="F16" s="23">
        <v>620.0</v>
      </c>
      <c r="G16" s="23">
        <v>398.0</v>
      </c>
      <c r="H16" s="23">
        <v>74.0</v>
      </c>
      <c r="I16" s="23">
        <v>54.0</v>
      </c>
      <c r="J16" s="23">
        <v>39.0</v>
      </c>
      <c r="K16" s="23">
        <v>55.0</v>
      </c>
      <c r="L16" s="23">
        <v>1869.0</v>
      </c>
      <c r="M16" s="24">
        <v>0.34262144821265</v>
      </c>
      <c r="N16" s="23">
        <v>3712.0</v>
      </c>
      <c r="O16" s="24">
        <v>0.68047662694775</v>
      </c>
      <c r="P16" s="23">
        <v>4835.0</v>
      </c>
      <c r="Q16" s="24">
        <v>0.88634280476627</v>
      </c>
      <c r="R16" s="23">
        <v>5307.0</v>
      </c>
      <c r="S16" s="24">
        <v>0.97286892758937</v>
      </c>
      <c r="T16" s="168">
        <v>7.60806599450046</v>
      </c>
      <c r="U16" s="160"/>
      <c r="V16" s="160"/>
      <c r="W16" s="160"/>
      <c r="X16" s="160"/>
      <c r="Y16" s="160"/>
      <c r="Z16" s="160"/>
    </row>
    <row r="17" ht="11.25" customHeight="1">
      <c r="A17" s="171" t="s">
        <v>86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124"/>
      <c r="N17" s="26"/>
      <c r="O17" s="124"/>
      <c r="P17" s="26"/>
      <c r="Q17" s="124"/>
      <c r="R17" s="26"/>
      <c r="S17" s="124"/>
      <c r="T17" s="124"/>
      <c r="U17" s="160"/>
      <c r="V17" s="160"/>
      <c r="W17" s="160"/>
      <c r="X17" s="160"/>
      <c r="Y17" s="160"/>
      <c r="Z17" s="160"/>
    </row>
    <row r="18" ht="11.25" customHeight="1">
      <c r="A18" s="171" t="s">
        <v>30</v>
      </c>
      <c r="B18" s="23">
        <v>5455.0</v>
      </c>
      <c r="C18" s="23">
        <v>1869.0</v>
      </c>
      <c r="D18" s="23">
        <v>1843.0</v>
      </c>
      <c r="E18" s="23">
        <v>1123.0</v>
      </c>
      <c r="F18" s="23">
        <v>620.0</v>
      </c>
      <c r="G18" s="23">
        <v>398.0</v>
      </c>
      <c r="H18" s="23">
        <v>74.0</v>
      </c>
      <c r="I18" s="23">
        <v>54.0</v>
      </c>
      <c r="J18" s="23">
        <v>39.0</v>
      </c>
      <c r="K18" s="23">
        <v>55.0</v>
      </c>
      <c r="L18" s="23">
        <v>1869.0</v>
      </c>
      <c r="M18" s="24">
        <v>0.34262144821265</v>
      </c>
      <c r="N18" s="23">
        <v>3712.0</v>
      </c>
      <c r="O18" s="24">
        <v>0.68047662694775</v>
      </c>
      <c r="P18" s="23">
        <v>4835.0</v>
      </c>
      <c r="Q18" s="24">
        <v>0.88634280476627</v>
      </c>
      <c r="R18" s="23">
        <v>5307.0</v>
      </c>
      <c r="S18" s="24">
        <v>0.97286892758937</v>
      </c>
      <c r="T18" s="168">
        <v>7.60806599450046</v>
      </c>
      <c r="U18" s="160"/>
      <c r="V18" s="160"/>
      <c r="W18" s="160"/>
      <c r="X18" s="160"/>
      <c r="Y18" s="160"/>
      <c r="Z18" s="160"/>
    </row>
    <row r="19" ht="11.25" customHeight="1">
      <c r="A19" s="170" t="s">
        <v>72</v>
      </c>
      <c r="B19" s="23">
        <v>72708.0</v>
      </c>
      <c r="C19" s="23">
        <v>17452.0</v>
      </c>
      <c r="D19" s="23">
        <v>19771.0</v>
      </c>
      <c r="E19" s="23">
        <v>18268.0</v>
      </c>
      <c r="F19" s="23">
        <v>17217.0</v>
      </c>
      <c r="G19" s="23">
        <v>13487.0</v>
      </c>
      <c r="H19" s="23">
        <v>2107.0</v>
      </c>
      <c r="I19" s="23">
        <v>1251.0</v>
      </c>
      <c r="J19" s="23">
        <v>331.0</v>
      </c>
      <c r="K19" s="23">
        <v>41.0</v>
      </c>
      <c r="L19" s="23">
        <v>17452.0</v>
      </c>
      <c r="M19" s="24">
        <v>0.24002860758101</v>
      </c>
      <c r="N19" s="23">
        <v>37223.0</v>
      </c>
      <c r="O19" s="24">
        <v>0.51195191725807</v>
      </c>
      <c r="P19" s="23">
        <v>55491.0</v>
      </c>
      <c r="Q19" s="24">
        <v>0.76320349892722</v>
      </c>
      <c r="R19" s="23">
        <v>71085.0</v>
      </c>
      <c r="S19" s="24">
        <v>0.97767783462618</v>
      </c>
      <c r="T19" s="168">
        <v>9.28835203829015</v>
      </c>
      <c r="U19" s="160"/>
      <c r="V19" s="160"/>
      <c r="W19" s="160"/>
      <c r="X19" s="160"/>
      <c r="Y19" s="160"/>
      <c r="Z19" s="160"/>
    </row>
    <row r="20" ht="11.25" customHeight="1">
      <c r="A20" s="171" t="s">
        <v>86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124"/>
      <c r="N20" s="26"/>
      <c r="O20" s="124"/>
      <c r="P20" s="26"/>
      <c r="Q20" s="124"/>
      <c r="R20" s="26"/>
      <c r="S20" s="124"/>
      <c r="T20" s="124"/>
      <c r="U20" s="160"/>
      <c r="V20" s="160"/>
      <c r="W20" s="160"/>
      <c r="X20" s="160"/>
      <c r="Y20" s="160"/>
      <c r="Z20" s="160"/>
    </row>
    <row r="21" ht="11.25" customHeight="1">
      <c r="A21" s="171" t="s">
        <v>32</v>
      </c>
      <c r="B21" s="23">
        <v>71775.0</v>
      </c>
      <c r="C21" s="23">
        <v>17093.0</v>
      </c>
      <c r="D21" s="23">
        <v>19616.0</v>
      </c>
      <c r="E21" s="23">
        <v>18130.0</v>
      </c>
      <c r="F21" s="23">
        <v>16936.0</v>
      </c>
      <c r="G21" s="23">
        <v>13365.0</v>
      </c>
      <c r="H21" s="23">
        <v>2048.0</v>
      </c>
      <c r="I21" s="23">
        <v>1194.0</v>
      </c>
      <c r="J21" s="23">
        <v>305.0</v>
      </c>
      <c r="K21" s="23">
        <v>24.0</v>
      </c>
      <c r="L21" s="23">
        <v>17093.0</v>
      </c>
      <c r="M21" s="24">
        <v>0.2381469871125</v>
      </c>
      <c r="N21" s="23">
        <v>36709.0</v>
      </c>
      <c r="O21" s="24">
        <v>0.51144548937652</v>
      </c>
      <c r="P21" s="23">
        <v>54839.0</v>
      </c>
      <c r="Q21" s="24">
        <v>0.7640404040404</v>
      </c>
      <c r="R21" s="23">
        <v>70252.0</v>
      </c>
      <c r="S21" s="24">
        <v>0.97878091257402</v>
      </c>
      <c r="T21" s="168">
        <v>9.23019853709509</v>
      </c>
      <c r="U21" s="160"/>
      <c r="V21" s="160"/>
      <c r="W21" s="160"/>
      <c r="X21" s="160"/>
      <c r="Y21" s="160"/>
      <c r="Z21" s="160"/>
    </row>
    <row r="22" ht="11.25" customHeight="1">
      <c r="A22" s="171" t="s">
        <v>33</v>
      </c>
      <c r="B22" s="23">
        <v>933.0</v>
      </c>
      <c r="C22" s="23">
        <v>359.0</v>
      </c>
      <c r="D22" s="23">
        <v>155.0</v>
      </c>
      <c r="E22" s="23">
        <v>138.0</v>
      </c>
      <c r="F22" s="23">
        <v>281.0</v>
      </c>
      <c r="G22" s="23">
        <v>122.0</v>
      </c>
      <c r="H22" s="23">
        <v>59.0</v>
      </c>
      <c r="I22" s="23">
        <v>57.0</v>
      </c>
      <c r="J22" s="23">
        <v>26.0</v>
      </c>
      <c r="K22" s="23">
        <v>17.0</v>
      </c>
      <c r="L22" s="23">
        <v>359.0</v>
      </c>
      <c r="M22" s="24">
        <v>0.38478027867095</v>
      </c>
      <c r="N22" s="23">
        <v>514.0</v>
      </c>
      <c r="O22" s="24">
        <v>0.55091103965702</v>
      </c>
      <c r="P22" s="23">
        <v>652.0</v>
      </c>
      <c r="Q22" s="24">
        <v>0.69882100750268</v>
      </c>
      <c r="R22" s="23">
        <v>833.0</v>
      </c>
      <c r="S22" s="24">
        <v>0.89281886387996</v>
      </c>
      <c r="T22" s="168">
        <v>13.7620578778135</v>
      </c>
      <c r="U22" s="160"/>
      <c r="V22" s="160"/>
      <c r="W22" s="160"/>
      <c r="X22" s="160"/>
      <c r="Y22" s="160"/>
      <c r="Z22" s="160"/>
    </row>
    <row r="23" ht="11.25" customHeight="1">
      <c r="A23" s="170" t="s">
        <v>35</v>
      </c>
      <c r="B23" s="23">
        <v>23087.0</v>
      </c>
      <c r="C23" s="23">
        <v>8537.0</v>
      </c>
      <c r="D23" s="23">
        <v>5268.0</v>
      </c>
      <c r="E23" s="23">
        <v>4207.0</v>
      </c>
      <c r="F23" s="23">
        <v>5075.0</v>
      </c>
      <c r="G23" s="23">
        <v>2894.0</v>
      </c>
      <c r="H23" s="23">
        <v>1040.0</v>
      </c>
      <c r="I23" s="23">
        <v>771.0</v>
      </c>
      <c r="J23" s="23">
        <v>327.0</v>
      </c>
      <c r="K23" s="23">
        <v>43.0</v>
      </c>
      <c r="L23" s="23">
        <v>8537.0</v>
      </c>
      <c r="M23" s="24">
        <v>0.36977519816347</v>
      </c>
      <c r="N23" s="23">
        <v>13805.0</v>
      </c>
      <c r="O23" s="24">
        <v>0.59795555940573</v>
      </c>
      <c r="P23" s="23">
        <v>18012.0</v>
      </c>
      <c r="Q23" s="24">
        <v>0.78017932169619</v>
      </c>
      <c r="R23" s="23">
        <v>21946.0</v>
      </c>
      <c r="S23" s="24">
        <v>0.95057824749859</v>
      </c>
      <c r="T23" s="168">
        <v>9.71579243730238</v>
      </c>
      <c r="U23" s="160"/>
      <c r="V23" s="160"/>
      <c r="W23" s="160"/>
      <c r="X23" s="160"/>
      <c r="Y23" s="160"/>
      <c r="Z23" s="160"/>
    </row>
    <row r="24" ht="11.25" customHeight="1">
      <c r="A24" s="171" t="s">
        <v>86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124"/>
      <c r="N24" s="26"/>
      <c r="O24" s="124"/>
      <c r="P24" s="26"/>
      <c r="Q24" s="124"/>
      <c r="R24" s="26"/>
      <c r="S24" s="124"/>
      <c r="T24" s="124"/>
      <c r="U24" s="160"/>
      <c r="V24" s="160"/>
      <c r="W24" s="160"/>
      <c r="X24" s="160"/>
      <c r="Y24" s="160"/>
      <c r="Z24" s="160"/>
    </row>
    <row r="25" ht="11.25" customHeight="1">
      <c r="A25" s="171" t="s">
        <v>36</v>
      </c>
      <c r="B25" s="23">
        <v>9647.0</v>
      </c>
      <c r="C25" s="23">
        <v>731.0</v>
      </c>
      <c r="D25" s="23">
        <v>1653.0</v>
      </c>
      <c r="E25" s="23">
        <v>2853.0</v>
      </c>
      <c r="F25" s="23">
        <v>4410.0</v>
      </c>
      <c r="G25" s="23">
        <v>2421.0</v>
      </c>
      <c r="H25" s="23">
        <v>923.0</v>
      </c>
      <c r="I25" s="23">
        <v>730.0</v>
      </c>
      <c r="J25" s="23">
        <v>297.0</v>
      </c>
      <c r="K25" s="23">
        <v>39.0</v>
      </c>
      <c r="L25" s="23">
        <v>731.0</v>
      </c>
      <c r="M25" s="24">
        <v>0.07577485228568</v>
      </c>
      <c r="N25" s="23">
        <v>2384.0</v>
      </c>
      <c r="O25" s="24">
        <v>0.24712345806987</v>
      </c>
      <c r="P25" s="23">
        <v>5237.0</v>
      </c>
      <c r="Q25" s="24">
        <v>0.54286306623821</v>
      </c>
      <c r="R25" s="23">
        <v>8581.0</v>
      </c>
      <c r="S25" s="24">
        <v>0.8894993262154</v>
      </c>
      <c r="T25" s="168">
        <v>17.35565460765</v>
      </c>
      <c r="U25" s="160"/>
      <c r="V25" s="160"/>
      <c r="W25" s="160"/>
      <c r="X25" s="160"/>
      <c r="Y25" s="160"/>
      <c r="Z25" s="160"/>
    </row>
    <row r="26" ht="11.25" customHeight="1">
      <c r="A26" s="171" t="s">
        <v>37</v>
      </c>
      <c r="B26" s="23">
        <v>11.0</v>
      </c>
      <c r="C26" s="23">
        <v>8.0</v>
      </c>
      <c r="D26" s="23">
        <v>1.0</v>
      </c>
      <c r="E26" s="23">
        <v>1.0</v>
      </c>
      <c r="F26" s="23">
        <v>1.0</v>
      </c>
      <c r="G26" s="23">
        <v>0.0</v>
      </c>
      <c r="H26" s="23">
        <v>0.0</v>
      </c>
      <c r="I26" s="23">
        <v>0.0</v>
      </c>
      <c r="J26" s="23">
        <v>0.0</v>
      </c>
      <c r="K26" s="23">
        <v>1.0</v>
      </c>
      <c r="L26" s="23">
        <v>8.0</v>
      </c>
      <c r="M26" s="123">
        <v>0.72727272727273</v>
      </c>
      <c r="N26" s="23">
        <v>9.0</v>
      </c>
      <c r="O26" s="24">
        <v>0.81818181818182</v>
      </c>
      <c r="P26" s="23">
        <v>10.0</v>
      </c>
      <c r="Q26" s="24">
        <v>0.90909090909091</v>
      </c>
      <c r="R26" s="23">
        <v>10.0</v>
      </c>
      <c r="S26" s="24">
        <v>0.90909090909091</v>
      </c>
      <c r="T26" s="168">
        <v>11.0454545454546</v>
      </c>
      <c r="U26" s="160"/>
      <c r="V26" s="160"/>
      <c r="W26" s="160"/>
      <c r="X26" s="160"/>
      <c r="Y26" s="160"/>
      <c r="Z26" s="160"/>
    </row>
    <row r="27" ht="11.25" customHeight="1">
      <c r="A27" s="171" t="s">
        <v>38</v>
      </c>
      <c r="B27" s="23">
        <v>13429.0</v>
      </c>
      <c r="C27" s="23">
        <v>7798.0</v>
      </c>
      <c r="D27" s="23">
        <v>3614.0</v>
      </c>
      <c r="E27" s="23">
        <v>1353.0</v>
      </c>
      <c r="F27" s="23">
        <v>664.0</v>
      </c>
      <c r="G27" s="23">
        <v>473.0</v>
      </c>
      <c r="H27" s="23">
        <v>117.0</v>
      </c>
      <c r="I27" s="23">
        <v>41.0</v>
      </c>
      <c r="J27" s="23">
        <v>30.0</v>
      </c>
      <c r="K27" s="23">
        <v>3.0</v>
      </c>
      <c r="L27" s="23">
        <v>7798.0</v>
      </c>
      <c r="M27" s="24">
        <v>0.58068359520441</v>
      </c>
      <c r="N27" s="23">
        <v>11412.0</v>
      </c>
      <c r="O27" s="24">
        <v>0.84980266587237</v>
      </c>
      <c r="P27" s="23">
        <v>12765.0</v>
      </c>
      <c r="Q27" s="24">
        <v>0.95055476952863</v>
      </c>
      <c r="R27" s="23">
        <v>13355.0</v>
      </c>
      <c r="S27" s="24">
        <v>0.99448953756795</v>
      </c>
      <c r="T27" s="168">
        <v>4.22645021967384</v>
      </c>
      <c r="U27" s="160"/>
      <c r="V27" s="160"/>
      <c r="W27" s="160"/>
      <c r="X27" s="160"/>
      <c r="Y27" s="160"/>
      <c r="Z27" s="160"/>
    </row>
    <row r="28" ht="11.25" customHeight="1">
      <c r="A28" s="169" t="s">
        <v>39</v>
      </c>
      <c r="B28" s="23">
        <v>6565805.0</v>
      </c>
      <c r="C28" s="23">
        <v>3080489.0</v>
      </c>
      <c r="D28" s="23">
        <v>1664768.0</v>
      </c>
      <c r="E28" s="23">
        <v>1254493.0</v>
      </c>
      <c r="F28" s="23">
        <v>566055.0</v>
      </c>
      <c r="G28" s="23">
        <v>401850.0</v>
      </c>
      <c r="H28" s="23">
        <v>105360.0</v>
      </c>
      <c r="I28" s="23">
        <v>42021.0</v>
      </c>
      <c r="J28" s="23">
        <v>12128.0</v>
      </c>
      <c r="K28" s="23">
        <v>4696.0</v>
      </c>
      <c r="L28" s="23">
        <v>3080489.0</v>
      </c>
      <c r="M28" s="24">
        <f t="shared" ref="M28:M29" si="1">L28/B28</f>
        <v>0.4691715639</v>
      </c>
      <c r="N28" s="23">
        <v>4745257.0</v>
      </c>
      <c r="O28" s="24">
        <f t="shared" ref="O28:O29" si="2">N28/B28</f>
        <v>0.722722804</v>
      </c>
      <c r="P28" s="23">
        <v>5999750.0</v>
      </c>
      <c r="Q28" s="24">
        <f t="shared" ref="Q28:Q29" si="3">P28/B28</f>
        <v>0.9137874183</v>
      </c>
      <c r="R28" s="23">
        <v>6506960.0</v>
      </c>
      <c r="S28" s="24">
        <f t="shared" ref="S28:S29" si="4">R28/B28</f>
        <v>0.9910376565</v>
      </c>
      <c r="T28" s="168">
        <f t="shared" ref="T28:T29" si="5">((C28*1.5)+(D28*4.5)+(E28*9)+(G28*18)+(H28*30)+(I28*48)+(J28*78)+(K28*96))/B28</f>
        <v>5.667322514</v>
      </c>
      <c r="U28" s="160"/>
      <c r="V28" s="160"/>
      <c r="W28" s="160"/>
      <c r="X28" s="160"/>
      <c r="Y28" s="160"/>
      <c r="Z28" s="160"/>
    </row>
    <row r="29" ht="11.25" customHeight="1">
      <c r="A29" s="170" t="s">
        <v>23</v>
      </c>
      <c r="B29" s="23">
        <v>4480923.0</v>
      </c>
      <c r="C29" s="23">
        <v>1981253.0</v>
      </c>
      <c r="D29" s="23">
        <v>1162699.0</v>
      </c>
      <c r="E29" s="23">
        <v>947006.0</v>
      </c>
      <c r="F29" s="23">
        <v>389965.0</v>
      </c>
      <c r="G29" s="23">
        <v>271351.0</v>
      </c>
      <c r="H29" s="23">
        <v>75656.0</v>
      </c>
      <c r="I29" s="23">
        <v>29825.0</v>
      </c>
      <c r="J29" s="23">
        <v>9242.0</v>
      </c>
      <c r="K29" s="23">
        <v>3891.0</v>
      </c>
      <c r="L29" s="23">
        <v>1981253.0</v>
      </c>
      <c r="M29" s="24">
        <f t="shared" si="1"/>
        <v>0.4421528779</v>
      </c>
      <c r="N29" s="23">
        <v>3143952.0</v>
      </c>
      <c r="O29" s="24">
        <f t="shared" si="2"/>
        <v>0.7016304453</v>
      </c>
      <c r="P29" s="23">
        <v>4090958.0</v>
      </c>
      <c r="Q29" s="24">
        <f t="shared" si="3"/>
        <v>0.9129721711</v>
      </c>
      <c r="R29" s="23">
        <v>4437965.0</v>
      </c>
      <c r="S29" s="24">
        <f t="shared" si="4"/>
        <v>0.9904131359</v>
      </c>
      <c r="T29" s="168">
        <f t="shared" si="5"/>
        <v>5.893225347</v>
      </c>
      <c r="U29" s="160"/>
      <c r="V29" s="160"/>
      <c r="W29" s="160"/>
      <c r="X29" s="160"/>
      <c r="Y29" s="160"/>
      <c r="Z29" s="160"/>
    </row>
    <row r="30" ht="11.25" customHeight="1">
      <c r="A30" s="171" t="s">
        <v>86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124"/>
      <c r="N30" s="26"/>
      <c r="O30" s="124"/>
      <c r="P30" s="26"/>
      <c r="Q30" s="124"/>
      <c r="R30" s="26"/>
      <c r="S30" s="124"/>
      <c r="T30" s="124"/>
      <c r="U30" s="160"/>
      <c r="V30" s="160"/>
      <c r="W30" s="160"/>
      <c r="X30" s="160"/>
      <c r="Y30" s="160"/>
      <c r="Z30" s="160"/>
    </row>
    <row r="31" ht="11.25" customHeight="1">
      <c r="A31" s="171" t="s">
        <v>24</v>
      </c>
      <c r="B31" s="23">
        <v>569927.0</v>
      </c>
      <c r="C31" s="23">
        <v>39500.0</v>
      </c>
      <c r="D31" s="23">
        <v>155333.0</v>
      </c>
      <c r="E31" s="23">
        <v>190778.0</v>
      </c>
      <c r="F31" s="23">
        <v>184316.0</v>
      </c>
      <c r="G31" s="23">
        <v>127633.0</v>
      </c>
      <c r="H31" s="23">
        <v>37199.0</v>
      </c>
      <c r="I31" s="23">
        <v>12144.0</v>
      </c>
      <c r="J31" s="23">
        <v>5498.0</v>
      </c>
      <c r="K31" s="23">
        <v>1842.0</v>
      </c>
      <c r="L31" s="23">
        <v>39500.0</v>
      </c>
      <c r="M31" s="24">
        <v>0.06930712178928</v>
      </c>
      <c r="N31" s="23">
        <v>194833.0</v>
      </c>
      <c r="O31" s="24">
        <v>0.34185606226762</v>
      </c>
      <c r="P31" s="23">
        <v>385611.0</v>
      </c>
      <c r="Q31" s="24">
        <v>0.67659717823511</v>
      </c>
      <c r="R31" s="23">
        <v>550443.0</v>
      </c>
      <c r="S31" s="24">
        <v>0.96581316554576</v>
      </c>
      <c r="T31" s="168">
        <v>12.4177350783521</v>
      </c>
      <c r="U31" s="160"/>
      <c r="V31" s="160"/>
      <c r="W31" s="160"/>
      <c r="X31" s="160"/>
      <c r="Y31" s="160"/>
      <c r="Z31" s="160"/>
    </row>
    <row r="32" ht="11.25" customHeight="1">
      <c r="A32" s="171" t="s">
        <v>25</v>
      </c>
      <c r="B32" s="23">
        <v>111.0</v>
      </c>
      <c r="C32" s="23">
        <v>8.0</v>
      </c>
      <c r="D32" s="23">
        <v>9.0</v>
      </c>
      <c r="E32" s="23">
        <v>15.0</v>
      </c>
      <c r="F32" s="23">
        <v>79.0</v>
      </c>
      <c r="G32" s="23">
        <v>42.0</v>
      </c>
      <c r="H32" s="23">
        <v>16.0</v>
      </c>
      <c r="I32" s="23">
        <v>12.0</v>
      </c>
      <c r="J32" s="26">
        <v>8.0</v>
      </c>
      <c r="K32" s="26">
        <v>1.0</v>
      </c>
      <c r="L32" s="23">
        <v>8.0</v>
      </c>
      <c r="M32" s="24">
        <v>0.07207207207207</v>
      </c>
      <c r="N32" s="23">
        <v>17.0</v>
      </c>
      <c r="O32" s="24">
        <v>0.15315315315315</v>
      </c>
      <c r="P32" s="23">
        <v>32.0</v>
      </c>
      <c r="Q32" s="24">
        <v>0.28828828828829</v>
      </c>
      <c r="R32" s="23">
        <v>90.0</v>
      </c>
      <c r="S32" s="24">
        <v>0.81081081081081</v>
      </c>
      <c r="T32" s="168">
        <v>24.5</v>
      </c>
      <c r="U32" s="160"/>
      <c r="V32" s="160"/>
      <c r="W32" s="160"/>
      <c r="X32" s="160"/>
      <c r="Y32" s="160"/>
      <c r="Z32" s="160"/>
    </row>
    <row r="33" ht="11.25" customHeight="1">
      <c r="A33" s="171" t="s">
        <v>41</v>
      </c>
      <c r="B33" s="23">
        <v>217431.0</v>
      </c>
      <c r="C33" s="23">
        <v>67335.0</v>
      </c>
      <c r="D33" s="23">
        <v>64254.0</v>
      </c>
      <c r="E33" s="23">
        <v>43366.0</v>
      </c>
      <c r="F33" s="23">
        <v>42476.0</v>
      </c>
      <c r="G33" s="23">
        <v>25273.0</v>
      </c>
      <c r="H33" s="23">
        <v>8609.0</v>
      </c>
      <c r="I33" s="23">
        <v>5873.0</v>
      </c>
      <c r="J33" s="23">
        <v>2117.0</v>
      </c>
      <c r="K33" s="23">
        <v>604.0</v>
      </c>
      <c r="L33" s="23">
        <v>67335.0</v>
      </c>
      <c r="M33" s="24">
        <v>0.30968445161913</v>
      </c>
      <c r="N33" s="23">
        <v>131589.0</v>
      </c>
      <c r="O33" s="24">
        <v>0.60519889068256</v>
      </c>
      <c r="P33" s="23">
        <v>174955.0</v>
      </c>
      <c r="Q33" s="24">
        <v>0.80464607162732</v>
      </c>
      <c r="R33" s="23">
        <v>208837.0</v>
      </c>
      <c r="S33" s="24">
        <v>0.96047481729836</v>
      </c>
      <c r="T33" s="168">
        <v>9.19205403093395</v>
      </c>
      <c r="U33" s="160"/>
      <c r="V33" s="160"/>
      <c r="W33" s="160"/>
      <c r="X33" s="160"/>
      <c r="Y33" s="160"/>
      <c r="Z33" s="160"/>
    </row>
    <row r="34" ht="11.25" customHeight="1">
      <c r="A34" s="171" t="s">
        <v>27</v>
      </c>
      <c r="B34" s="23">
        <v>792191.0</v>
      </c>
      <c r="C34" s="23">
        <v>375074.0</v>
      </c>
      <c r="D34" s="23">
        <v>248039.0</v>
      </c>
      <c r="E34" s="23">
        <v>104430.0</v>
      </c>
      <c r="F34" s="23">
        <v>64648.0</v>
      </c>
      <c r="G34" s="23">
        <v>46620.0</v>
      </c>
      <c r="H34" s="23">
        <v>14968.0</v>
      </c>
      <c r="I34" s="23">
        <v>2413.0</v>
      </c>
      <c r="J34" s="23">
        <v>381.0</v>
      </c>
      <c r="K34" s="23">
        <v>266.0</v>
      </c>
      <c r="L34" s="23">
        <v>375074.0</v>
      </c>
      <c r="M34" s="24">
        <v>0.47346410146038</v>
      </c>
      <c r="N34" s="23">
        <v>623113.0</v>
      </c>
      <c r="O34" s="24">
        <v>0.78656914809686</v>
      </c>
      <c r="P34" s="23">
        <v>727543.0</v>
      </c>
      <c r="Q34" s="24">
        <v>0.918393417749</v>
      </c>
      <c r="R34" s="23">
        <v>789131.0</v>
      </c>
      <c r="S34" s="24">
        <v>0.9961372951725</v>
      </c>
      <c r="T34" s="168">
        <v>5.14766577757132</v>
      </c>
      <c r="U34" s="160"/>
      <c r="V34" s="160"/>
      <c r="W34" s="160"/>
      <c r="X34" s="160"/>
      <c r="Y34" s="160"/>
      <c r="Z34" s="160"/>
    </row>
    <row r="35" ht="11.25" customHeight="1">
      <c r="A35" s="171" t="s">
        <v>87</v>
      </c>
      <c r="B35" s="23">
        <v>2901263.0</v>
      </c>
      <c r="C35" s="23">
        <v>1499336.0</v>
      </c>
      <c r="D35" s="23">
        <v>695064.0</v>
      </c>
      <c r="E35" s="23">
        <v>608417.0</v>
      </c>
      <c r="F35" s="23">
        <v>98446.0</v>
      </c>
      <c r="G35" s="23">
        <v>71783.0</v>
      </c>
      <c r="H35" s="23">
        <v>14864.0</v>
      </c>
      <c r="I35" s="23">
        <v>9383.0</v>
      </c>
      <c r="J35" s="23">
        <v>1238.0</v>
      </c>
      <c r="K35" s="23">
        <v>1178.0</v>
      </c>
      <c r="L35" s="23">
        <v>1499336.0</v>
      </c>
      <c r="M35" s="24">
        <v>0.51678734399467</v>
      </c>
      <c r="N35" s="23">
        <v>2194400.0</v>
      </c>
      <c r="O35" s="24">
        <v>0.75636024724405</v>
      </c>
      <c r="P35" s="23">
        <v>2802817.0</v>
      </c>
      <c r="Q35" s="24">
        <v>0.96606788147093</v>
      </c>
      <c r="R35" s="23">
        <v>2889464.0</v>
      </c>
      <c r="S35" s="24">
        <v>0.99593315049342</v>
      </c>
      <c r="T35" s="168">
        <v>4.56718160332242</v>
      </c>
      <c r="U35" s="160"/>
      <c r="V35" s="160"/>
      <c r="W35" s="160"/>
      <c r="X35" s="160"/>
      <c r="Y35" s="160"/>
      <c r="Z35" s="160"/>
    </row>
    <row r="36" ht="11.25" customHeight="1">
      <c r="A36" s="170" t="s">
        <v>73</v>
      </c>
      <c r="B36" s="23">
        <v>866738.0</v>
      </c>
      <c r="C36" s="23">
        <v>595027.0</v>
      </c>
      <c r="D36" s="23">
        <v>165799.0</v>
      </c>
      <c r="E36" s="23">
        <v>70351.0</v>
      </c>
      <c r="F36" s="23">
        <v>35561.0</v>
      </c>
      <c r="G36" s="23">
        <v>28034.0</v>
      </c>
      <c r="H36" s="23">
        <v>4811.0</v>
      </c>
      <c r="I36" s="23">
        <v>1795.0</v>
      </c>
      <c r="J36" s="23">
        <v>612.0</v>
      </c>
      <c r="K36" s="23">
        <v>309.0</v>
      </c>
      <c r="L36" s="23">
        <v>595027.0</v>
      </c>
      <c r="M36" s="24">
        <v>0.68651311007479</v>
      </c>
      <c r="N36" s="23">
        <v>760826.0</v>
      </c>
      <c r="O36" s="24">
        <v>0.87780390383253</v>
      </c>
      <c r="P36" s="23">
        <v>831177.0</v>
      </c>
      <c r="Q36" s="24">
        <v>0.95897145388803</v>
      </c>
      <c r="R36" s="23">
        <v>864022.0</v>
      </c>
      <c r="S36" s="24">
        <v>0.99686641176457</v>
      </c>
      <c r="T36" s="168">
        <v>3.55851133791296</v>
      </c>
      <c r="U36" s="160"/>
      <c r="V36" s="160"/>
      <c r="W36" s="160"/>
      <c r="X36" s="160"/>
      <c r="Y36" s="160"/>
      <c r="Z36" s="160"/>
    </row>
    <row r="37" ht="11.25" customHeight="1">
      <c r="A37" s="171" t="s">
        <v>86</v>
      </c>
      <c r="B37" s="23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124"/>
      <c r="N37" s="26"/>
      <c r="O37" s="124"/>
      <c r="P37" s="26"/>
      <c r="Q37" s="124"/>
      <c r="R37" s="26"/>
      <c r="S37" s="124"/>
      <c r="T37" s="124"/>
      <c r="U37" s="160"/>
      <c r="V37" s="160"/>
      <c r="W37" s="160"/>
      <c r="X37" s="160"/>
      <c r="Y37" s="160"/>
      <c r="Z37" s="160"/>
    </row>
    <row r="38" ht="11.25" customHeight="1">
      <c r="A38" s="171" t="s">
        <v>30</v>
      </c>
      <c r="B38" s="23">
        <v>319302.0</v>
      </c>
      <c r="C38" s="23">
        <v>164708.0</v>
      </c>
      <c r="D38" s="23">
        <v>87207.0</v>
      </c>
      <c r="E38" s="23">
        <v>43050.0</v>
      </c>
      <c r="F38" s="23">
        <v>24337.0</v>
      </c>
      <c r="G38" s="23">
        <v>17951.0</v>
      </c>
      <c r="H38" s="23">
        <v>3834.0</v>
      </c>
      <c r="I38" s="23">
        <v>1653.0</v>
      </c>
      <c r="J38" s="23">
        <v>597.0</v>
      </c>
      <c r="K38" s="23">
        <v>302.0</v>
      </c>
      <c r="L38" s="23">
        <v>164708.0</v>
      </c>
      <c r="M38" s="24">
        <v>0.51583767091969</v>
      </c>
      <c r="N38" s="23">
        <v>251915.0</v>
      </c>
      <c r="O38" s="24">
        <v>0.7889552837126</v>
      </c>
      <c r="P38" s="23">
        <v>294965.0</v>
      </c>
      <c r="Q38" s="24">
        <v>0.9237806214806</v>
      </c>
      <c r="R38" s="23">
        <v>316750.0</v>
      </c>
      <c r="S38" s="24">
        <v>0.99200756650444</v>
      </c>
      <c r="T38" s="168">
        <v>5.07351504218577</v>
      </c>
      <c r="U38" s="160"/>
      <c r="V38" s="160"/>
      <c r="W38" s="160"/>
      <c r="X38" s="160"/>
      <c r="Y38" s="160"/>
      <c r="Z38" s="160"/>
    </row>
    <row r="39" ht="11.25" customHeight="1">
      <c r="A39" s="171" t="s">
        <v>43</v>
      </c>
      <c r="B39" s="23">
        <v>178789.0</v>
      </c>
      <c r="C39" s="23">
        <v>148836.0</v>
      </c>
      <c r="D39" s="23">
        <v>22536.0</v>
      </c>
      <c r="E39" s="23">
        <v>6334.0</v>
      </c>
      <c r="F39" s="23">
        <v>1083.0</v>
      </c>
      <c r="G39" s="23">
        <v>994.0</v>
      </c>
      <c r="H39" s="23">
        <v>46.0</v>
      </c>
      <c r="I39" s="23">
        <v>26.0</v>
      </c>
      <c r="J39" s="23">
        <v>10.0</v>
      </c>
      <c r="K39" s="26">
        <v>7.0</v>
      </c>
      <c r="L39" s="23">
        <v>148836.0</v>
      </c>
      <c r="M39" s="24">
        <v>0.8324673218151</v>
      </c>
      <c r="N39" s="23">
        <v>171372.0</v>
      </c>
      <c r="O39" s="24">
        <v>0.95851534490377</v>
      </c>
      <c r="P39" s="23">
        <v>177706.0</v>
      </c>
      <c r="Q39" s="24">
        <v>0.99394258036009</v>
      </c>
      <c r="R39" s="23">
        <v>178746.0</v>
      </c>
      <c r="S39" s="24">
        <v>0.99975949303369</v>
      </c>
      <c r="T39" s="168">
        <v>2.25765567232883</v>
      </c>
      <c r="U39" s="160"/>
      <c r="V39" s="160"/>
      <c r="W39" s="160"/>
      <c r="X39" s="160"/>
      <c r="Y39" s="160"/>
      <c r="Z39" s="160"/>
    </row>
    <row r="40" ht="11.25" customHeight="1">
      <c r="A40" s="171" t="s">
        <v>44</v>
      </c>
      <c r="B40" s="23">
        <v>368647.0</v>
      </c>
      <c r="C40" s="23">
        <v>281483.0</v>
      </c>
      <c r="D40" s="23">
        <v>56056.0</v>
      </c>
      <c r="E40" s="23">
        <v>20967.0</v>
      </c>
      <c r="F40" s="23">
        <v>10141.0</v>
      </c>
      <c r="G40" s="23">
        <v>9089.0</v>
      </c>
      <c r="H40" s="23">
        <v>931.0</v>
      </c>
      <c r="I40" s="23">
        <v>116.0</v>
      </c>
      <c r="J40" s="23">
        <v>5.0</v>
      </c>
      <c r="K40" s="26">
        <v>0.0</v>
      </c>
      <c r="L40" s="23">
        <v>281483.0</v>
      </c>
      <c r="M40" s="24">
        <v>0.76355700710978</v>
      </c>
      <c r="N40" s="23">
        <v>337539.0</v>
      </c>
      <c r="O40" s="24">
        <v>0.91561575165402</v>
      </c>
      <c r="P40" s="23">
        <v>358506.0</v>
      </c>
      <c r="Q40" s="24">
        <v>0.97249129926461</v>
      </c>
      <c r="R40" s="23">
        <v>368526.0</v>
      </c>
      <c r="S40" s="24">
        <v>0.99967177272567</v>
      </c>
      <c r="T40" s="168">
        <v>2.87719552851373</v>
      </c>
      <c r="U40" s="160"/>
      <c r="V40" s="160"/>
      <c r="W40" s="160"/>
      <c r="X40" s="160"/>
      <c r="Y40" s="160"/>
      <c r="Z40" s="160"/>
    </row>
    <row r="41" ht="11.25" customHeight="1">
      <c r="A41" s="170" t="s">
        <v>72</v>
      </c>
      <c r="B41" s="23">
        <v>100240.0</v>
      </c>
      <c r="C41" s="23">
        <v>40210.0</v>
      </c>
      <c r="D41" s="23">
        <v>23242.0</v>
      </c>
      <c r="E41" s="23">
        <v>22507.0</v>
      </c>
      <c r="F41" s="23">
        <v>14281.0</v>
      </c>
      <c r="G41" s="23">
        <v>10324.0</v>
      </c>
      <c r="H41" s="23">
        <v>2105.0</v>
      </c>
      <c r="I41" s="23">
        <v>1399.0</v>
      </c>
      <c r="J41" s="23">
        <v>413.0</v>
      </c>
      <c r="K41" s="23">
        <v>40.0</v>
      </c>
      <c r="L41" s="23">
        <v>40210.0</v>
      </c>
      <c r="M41" s="24">
        <f>L41/B41</f>
        <v>0.4011372706</v>
      </c>
      <c r="N41" s="23">
        <v>63452.0</v>
      </c>
      <c r="O41" s="24">
        <f>N41/B41</f>
        <v>0.6330007981</v>
      </c>
      <c r="P41" s="23">
        <v>85959.0</v>
      </c>
      <c r="Q41" s="24">
        <f>P41/B41</f>
        <v>0.8575319234</v>
      </c>
      <c r="R41" s="23">
        <v>98388.0</v>
      </c>
      <c r="S41" s="24">
        <f>R41/B41</f>
        <v>0.9815243416</v>
      </c>
      <c r="T41" s="168">
        <f>((C41*1.5)+(D41*4.5)+(E41*9)+(G41*18)+(H41*30)+(I41*48)+(J41*78)+(K41*96))/B41</f>
        <v>7.179319633</v>
      </c>
      <c r="U41" s="160"/>
      <c r="V41" s="160"/>
      <c r="W41" s="160"/>
      <c r="X41" s="160"/>
      <c r="Y41" s="160"/>
      <c r="Z41" s="160"/>
    </row>
    <row r="42" ht="11.25" customHeight="1">
      <c r="A42" s="171" t="s">
        <v>86</v>
      </c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4"/>
      <c r="N42" s="26"/>
      <c r="O42" s="124"/>
      <c r="P42" s="26"/>
      <c r="Q42" s="124"/>
      <c r="R42" s="26"/>
      <c r="S42" s="124"/>
      <c r="T42" s="124"/>
      <c r="U42" s="160"/>
      <c r="V42" s="160"/>
      <c r="W42" s="160"/>
      <c r="X42" s="160"/>
      <c r="Y42" s="160"/>
      <c r="Z42" s="160"/>
    </row>
    <row r="43" ht="11.25" customHeight="1">
      <c r="A43" s="171" t="s">
        <v>32</v>
      </c>
      <c r="B43" s="23">
        <v>22197.0</v>
      </c>
      <c r="C43" s="23">
        <v>3799.0</v>
      </c>
      <c r="D43" s="23">
        <v>5037.0</v>
      </c>
      <c r="E43" s="23">
        <v>7464.0</v>
      </c>
      <c r="F43" s="23">
        <v>5897.0</v>
      </c>
      <c r="G43" s="23">
        <v>4373.0</v>
      </c>
      <c r="H43" s="23">
        <v>936.0</v>
      </c>
      <c r="I43" s="23">
        <v>478.0</v>
      </c>
      <c r="J43" s="23">
        <v>106.0</v>
      </c>
      <c r="K43" s="23">
        <v>4.0</v>
      </c>
      <c r="L43" s="23">
        <v>3799.0</v>
      </c>
      <c r="M43" s="24">
        <v>0.17114925440375</v>
      </c>
      <c r="N43" s="23">
        <v>8836.0</v>
      </c>
      <c r="O43" s="24">
        <v>0.39807181150606</v>
      </c>
      <c r="P43" s="23">
        <v>16300.0</v>
      </c>
      <c r="Q43" s="24">
        <v>0.73433346848673</v>
      </c>
      <c r="R43" s="23">
        <v>21609.0</v>
      </c>
      <c r="S43" s="24">
        <v>0.97350993377483</v>
      </c>
      <c r="T43" s="168">
        <v>10.5388566022436</v>
      </c>
      <c r="U43" s="160"/>
      <c r="V43" s="160"/>
      <c r="W43" s="160"/>
      <c r="X43" s="160"/>
      <c r="Y43" s="160"/>
      <c r="Z43" s="160"/>
    </row>
    <row r="44" ht="11.25" customHeight="1">
      <c r="A44" s="171" t="s">
        <v>33</v>
      </c>
      <c r="B44" s="23">
        <v>28119.0</v>
      </c>
      <c r="C44" s="23">
        <v>8038.0</v>
      </c>
      <c r="D44" s="23">
        <v>7302.0</v>
      </c>
      <c r="E44" s="23">
        <v>6555.0</v>
      </c>
      <c r="F44" s="23">
        <v>6224.0</v>
      </c>
      <c r="G44" s="23">
        <v>3987.0</v>
      </c>
      <c r="H44" s="23">
        <v>1079.0</v>
      </c>
      <c r="I44" s="23">
        <v>833.0</v>
      </c>
      <c r="J44" s="23">
        <v>290.0</v>
      </c>
      <c r="K44" s="23">
        <v>35.0</v>
      </c>
      <c r="L44" s="23">
        <v>8038.0</v>
      </c>
      <c r="M44" s="24">
        <v>0.28585653828372</v>
      </c>
      <c r="N44" s="23">
        <v>15340.0</v>
      </c>
      <c r="O44" s="24">
        <v>0.54553860379103</v>
      </c>
      <c r="P44" s="23">
        <v>21895.0</v>
      </c>
      <c r="Q44" s="24">
        <v>0.77865500195597</v>
      </c>
      <c r="R44" s="23">
        <v>26961.0</v>
      </c>
      <c r="S44" s="24">
        <v>0.95881788114798</v>
      </c>
      <c r="T44" s="168">
        <v>9.74469220100288</v>
      </c>
      <c r="U44" s="160"/>
      <c r="V44" s="160"/>
      <c r="W44" s="160"/>
      <c r="X44" s="160"/>
      <c r="Y44" s="160"/>
      <c r="Z44" s="160"/>
    </row>
    <row r="45" ht="11.25" customHeight="1">
      <c r="A45" s="171" t="s">
        <v>74</v>
      </c>
      <c r="B45" s="23">
        <v>5029.0</v>
      </c>
      <c r="C45" s="23">
        <v>4172.0</v>
      </c>
      <c r="D45" s="23">
        <v>591.0</v>
      </c>
      <c r="E45" s="23">
        <v>148.0</v>
      </c>
      <c r="F45" s="23">
        <v>118.0</v>
      </c>
      <c r="G45" s="23">
        <v>62.0</v>
      </c>
      <c r="H45" s="23">
        <v>20.0</v>
      </c>
      <c r="I45" s="23">
        <v>22.0</v>
      </c>
      <c r="J45" s="26">
        <v>13.0</v>
      </c>
      <c r="K45" s="26">
        <v>1.0</v>
      </c>
      <c r="L45" s="23">
        <v>4172.0</v>
      </c>
      <c r="M45" s="24">
        <v>0.82958838735335</v>
      </c>
      <c r="N45" s="23">
        <v>4763.0</v>
      </c>
      <c r="O45" s="24">
        <v>0.9471067806721</v>
      </c>
      <c r="P45" s="23">
        <v>4911.0</v>
      </c>
      <c r="Q45" s="24">
        <v>0.97653609067409</v>
      </c>
      <c r="R45" s="23">
        <v>4993.0</v>
      </c>
      <c r="S45" s="24">
        <v>0.99284151918871</v>
      </c>
      <c r="T45" s="168">
        <v>2.81000198846689</v>
      </c>
      <c r="U45" s="160"/>
      <c r="V45" s="160"/>
      <c r="W45" s="160"/>
      <c r="X45" s="160"/>
      <c r="Y45" s="160"/>
      <c r="Z45" s="160"/>
    </row>
    <row r="46" ht="11.25" customHeight="1">
      <c r="A46" s="171" t="s">
        <v>87</v>
      </c>
      <c r="B46" s="23">
        <v>44895.0</v>
      </c>
      <c r="C46" s="23">
        <v>24201.0</v>
      </c>
      <c r="D46" s="23">
        <v>10312.0</v>
      </c>
      <c r="E46" s="23">
        <v>8340.0</v>
      </c>
      <c r="F46" s="23">
        <v>2042.0</v>
      </c>
      <c r="G46" s="23">
        <v>1902.0</v>
      </c>
      <c r="H46" s="23">
        <v>70.0</v>
      </c>
      <c r="I46" s="23">
        <v>66.0</v>
      </c>
      <c r="J46" s="23">
        <v>4.0</v>
      </c>
      <c r="K46" s="23">
        <v>0.0</v>
      </c>
      <c r="L46" s="23">
        <v>24201.0</v>
      </c>
      <c r="M46" s="24">
        <v>0.53905780153692</v>
      </c>
      <c r="N46" s="23">
        <v>34513.0</v>
      </c>
      <c r="O46" s="24">
        <v>0.7687493039314</v>
      </c>
      <c r="P46" s="23">
        <v>42853.0</v>
      </c>
      <c r="Q46" s="24">
        <v>0.95451609310614</v>
      </c>
      <c r="R46" s="23">
        <v>44825.0</v>
      </c>
      <c r="S46" s="24">
        <v>0.99844080632587</v>
      </c>
      <c r="T46" s="168">
        <v>4.40096892749749</v>
      </c>
      <c r="U46" s="160"/>
      <c r="V46" s="160"/>
      <c r="W46" s="160"/>
      <c r="X46" s="160"/>
      <c r="Y46" s="160"/>
      <c r="Z46" s="160"/>
    </row>
    <row r="47" ht="11.25" customHeight="1">
      <c r="A47" s="170" t="s">
        <v>47</v>
      </c>
      <c r="B47" s="23">
        <v>473110.0</v>
      </c>
      <c r="C47" s="23">
        <v>222262.0</v>
      </c>
      <c r="D47" s="23">
        <v>144039.0</v>
      </c>
      <c r="E47" s="23">
        <v>72166.0</v>
      </c>
      <c r="F47" s="23">
        <v>34643.0</v>
      </c>
      <c r="G47" s="23">
        <v>28233.0</v>
      </c>
      <c r="H47" s="23">
        <v>4629.0</v>
      </c>
      <c r="I47" s="23">
        <v>1514.0</v>
      </c>
      <c r="J47" s="23">
        <v>230.0</v>
      </c>
      <c r="K47" s="23">
        <v>37.0</v>
      </c>
      <c r="L47" s="23">
        <v>222262.0</v>
      </c>
      <c r="M47" s="24">
        <v>0.46978926676671</v>
      </c>
      <c r="N47" s="23">
        <v>366301.0</v>
      </c>
      <c r="O47" s="24">
        <v>0.77424066284796</v>
      </c>
      <c r="P47" s="23">
        <v>438467.0</v>
      </c>
      <c r="Q47" s="24">
        <v>0.92677601403479</v>
      </c>
      <c r="R47" s="23">
        <v>471329.0</v>
      </c>
      <c r="S47" s="24">
        <v>0.99623554775845</v>
      </c>
      <c r="T47" s="168">
        <v>5.01424721523536</v>
      </c>
      <c r="U47" s="160"/>
      <c r="V47" s="160"/>
      <c r="W47" s="160"/>
      <c r="X47" s="160"/>
      <c r="Y47" s="160"/>
      <c r="Z47" s="160"/>
    </row>
    <row r="48" ht="11.25" customHeight="1">
      <c r="A48" s="171" t="s">
        <v>86</v>
      </c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124"/>
      <c r="N48" s="26"/>
      <c r="O48" s="124"/>
      <c r="P48" s="26"/>
      <c r="Q48" s="124"/>
      <c r="R48" s="26"/>
      <c r="S48" s="124"/>
      <c r="T48" s="124"/>
      <c r="U48" s="160"/>
      <c r="V48" s="160"/>
      <c r="W48" s="160"/>
      <c r="X48" s="160"/>
      <c r="Y48" s="160"/>
      <c r="Z48" s="160"/>
    </row>
    <row r="49" ht="11.25" customHeight="1">
      <c r="A49" s="171" t="s">
        <v>48</v>
      </c>
      <c r="B49" s="23">
        <v>100872.0</v>
      </c>
      <c r="C49" s="23">
        <v>29459.0</v>
      </c>
      <c r="D49" s="23">
        <v>35466.0</v>
      </c>
      <c r="E49" s="23">
        <v>23521.0</v>
      </c>
      <c r="F49" s="23">
        <v>12426.0</v>
      </c>
      <c r="G49" s="23">
        <v>10129.0</v>
      </c>
      <c r="H49" s="23">
        <v>1609.0</v>
      </c>
      <c r="I49" s="23">
        <v>562.0</v>
      </c>
      <c r="J49" s="23">
        <v>108.0</v>
      </c>
      <c r="K49" s="26">
        <v>18.0</v>
      </c>
      <c r="L49" s="23">
        <v>29459.0</v>
      </c>
      <c r="M49" s="24">
        <v>0.29204338171148</v>
      </c>
      <c r="N49" s="23">
        <v>64925.0</v>
      </c>
      <c r="O49" s="24">
        <v>0.64363748116425</v>
      </c>
      <c r="P49" s="23">
        <v>88446.0</v>
      </c>
      <c r="Q49" s="24">
        <v>0.87681418034737</v>
      </c>
      <c r="R49" s="23">
        <v>100184.0</v>
      </c>
      <c r="S49" s="24">
        <v>0.99317947497819</v>
      </c>
      <c r="T49" s="168">
        <v>6.77288543897216</v>
      </c>
      <c r="U49" s="160"/>
      <c r="V49" s="160"/>
      <c r="W49" s="160"/>
      <c r="X49" s="160"/>
      <c r="Y49" s="160"/>
      <c r="Z49" s="160"/>
    </row>
    <row r="50" ht="11.25" customHeight="1">
      <c r="A50" s="171" t="s">
        <v>49</v>
      </c>
      <c r="B50" s="23">
        <v>141966.0</v>
      </c>
      <c r="C50" s="23">
        <v>84003.0</v>
      </c>
      <c r="D50" s="23">
        <v>35725.0</v>
      </c>
      <c r="E50" s="23">
        <v>16379.0</v>
      </c>
      <c r="F50" s="23">
        <v>5859.0</v>
      </c>
      <c r="G50" s="23">
        <v>5026.0</v>
      </c>
      <c r="H50" s="23">
        <v>672.0</v>
      </c>
      <c r="I50" s="23">
        <v>147.0</v>
      </c>
      <c r="J50" s="23">
        <v>7.0</v>
      </c>
      <c r="K50" s="23">
        <v>7.0</v>
      </c>
      <c r="L50" s="23">
        <v>84003.0</v>
      </c>
      <c r="M50" s="24">
        <v>0.5917121000803</v>
      </c>
      <c r="N50" s="23">
        <v>119728.0</v>
      </c>
      <c r="O50" s="24">
        <v>0.84335686009326</v>
      </c>
      <c r="P50" s="23">
        <v>136107.0</v>
      </c>
      <c r="Q50" s="24">
        <v>0.95872955496386</v>
      </c>
      <c r="R50" s="23">
        <v>141805.0</v>
      </c>
      <c r="S50" s="24">
        <v>0.99886592564417</v>
      </c>
      <c r="T50" s="168">
        <v>3.89586238958624</v>
      </c>
      <c r="U50" s="160"/>
      <c r="V50" s="160"/>
      <c r="W50" s="160"/>
      <c r="X50" s="160"/>
      <c r="Y50" s="160"/>
      <c r="Z50" s="160"/>
    </row>
    <row r="51" ht="11.25" customHeight="1">
      <c r="A51" s="171" t="s">
        <v>50</v>
      </c>
      <c r="B51" s="23">
        <v>230272.0</v>
      </c>
      <c r="C51" s="23">
        <v>108800.0</v>
      </c>
      <c r="D51" s="23">
        <v>72848.0</v>
      </c>
      <c r="E51" s="23">
        <v>32266.0</v>
      </c>
      <c r="F51" s="23">
        <v>16358.0</v>
      </c>
      <c r="G51" s="23">
        <v>13078.0</v>
      </c>
      <c r="H51" s="23">
        <v>2348.0</v>
      </c>
      <c r="I51" s="23">
        <v>805.0</v>
      </c>
      <c r="J51" s="23">
        <v>115.0</v>
      </c>
      <c r="K51" s="23">
        <v>12.0</v>
      </c>
      <c r="L51" s="23">
        <v>108800.0</v>
      </c>
      <c r="M51" s="24">
        <v>0.47248471372985</v>
      </c>
      <c r="N51" s="23">
        <v>181648.0</v>
      </c>
      <c r="O51" s="24">
        <v>0.78884102279044</v>
      </c>
      <c r="P51" s="23">
        <v>213914.0</v>
      </c>
      <c r="Q51" s="24">
        <v>0.92896227070595</v>
      </c>
      <c r="R51" s="23">
        <v>229340.0</v>
      </c>
      <c r="S51" s="24">
        <v>0.99595261256253</v>
      </c>
      <c r="T51" s="168">
        <v>4.93336575875486</v>
      </c>
      <c r="U51" s="160"/>
      <c r="V51" s="160"/>
      <c r="W51" s="160"/>
      <c r="X51" s="160"/>
      <c r="Y51" s="160"/>
      <c r="Z51" s="160"/>
    </row>
    <row r="52" ht="11.25" customHeight="1">
      <c r="A52" s="170" t="s">
        <v>35</v>
      </c>
      <c r="B52" s="23">
        <v>623576.0</v>
      </c>
      <c r="C52" s="23">
        <v>235844.0</v>
      </c>
      <c r="D52" s="23">
        <v>162581.0</v>
      </c>
      <c r="E52" s="23">
        <v>138128.0</v>
      </c>
      <c r="F52" s="23">
        <v>87023.0</v>
      </c>
      <c r="G52" s="23">
        <v>61060.0</v>
      </c>
      <c r="H52" s="23">
        <v>17162.0</v>
      </c>
      <c r="I52" s="23">
        <v>6946.0</v>
      </c>
      <c r="J52" s="23">
        <v>1478.0</v>
      </c>
      <c r="K52" s="23">
        <v>377.0</v>
      </c>
      <c r="L52" s="23">
        <v>235844.0</v>
      </c>
      <c r="M52" s="24">
        <f>L52/B52</f>
        <v>0.3782121185</v>
      </c>
      <c r="N52" s="23">
        <v>398425.0</v>
      </c>
      <c r="O52" s="24">
        <f>N52/B52</f>
        <v>0.6389357512</v>
      </c>
      <c r="P52" s="23">
        <v>536553.0</v>
      </c>
      <c r="Q52" s="24">
        <f>P52/B52</f>
        <v>0.8604452384</v>
      </c>
      <c r="R52" s="23">
        <v>614775.0</v>
      </c>
      <c r="S52" s="24">
        <f>R52/B52</f>
        <v>0.9858862432</v>
      </c>
      <c r="T52" s="168">
        <f>((C52*1.5)+(D52*4.5)+(E52*9)+(G52*18)+(H52*30)+(I52*48)+(J52*78)+(K52*96))/B52</f>
        <v>7.099946919</v>
      </c>
      <c r="U52" s="160"/>
      <c r="V52" s="160"/>
      <c r="W52" s="160"/>
      <c r="X52" s="160"/>
      <c r="Y52" s="160"/>
      <c r="Z52" s="160"/>
    </row>
    <row r="53" ht="11.25" customHeight="1">
      <c r="A53" s="171" t="s">
        <v>86</v>
      </c>
      <c r="B53" s="23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124"/>
      <c r="N53" s="26"/>
      <c r="O53" s="124"/>
      <c r="P53" s="26"/>
      <c r="Q53" s="124"/>
      <c r="R53" s="26"/>
      <c r="S53" s="124"/>
      <c r="T53" s="124"/>
      <c r="U53" s="160"/>
      <c r="V53" s="160"/>
      <c r="W53" s="160"/>
      <c r="X53" s="160"/>
      <c r="Y53" s="160"/>
      <c r="Z53" s="160"/>
    </row>
    <row r="54" ht="11.25" customHeight="1">
      <c r="A54" s="171" t="s">
        <v>36</v>
      </c>
      <c r="B54" s="23">
        <v>124110.0</v>
      </c>
      <c r="C54" s="23">
        <v>6461.0</v>
      </c>
      <c r="D54" s="23">
        <v>18483.0</v>
      </c>
      <c r="E54" s="23">
        <v>37677.0</v>
      </c>
      <c r="F54" s="23">
        <v>61489.0</v>
      </c>
      <c r="G54" s="23">
        <v>41432.0</v>
      </c>
      <c r="H54" s="23">
        <v>13618.0</v>
      </c>
      <c r="I54" s="23">
        <v>5242.0</v>
      </c>
      <c r="J54" s="23">
        <v>1061.0</v>
      </c>
      <c r="K54" s="23">
        <v>136.0</v>
      </c>
      <c r="L54" s="23">
        <v>6461.0</v>
      </c>
      <c r="M54" s="24">
        <v>0.05205865764241</v>
      </c>
      <c r="N54" s="23">
        <v>24944.0</v>
      </c>
      <c r="O54" s="24">
        <v>0.20098299895254</v>
      </c>
      <c r="P54" s="23">
        <v>62621.0</v>
      </c>
      <c r="Q54" s="24">
        <v>0.50456047055032</v>
      </c>
      <c r="R54" s="23">
        <v>117671.0</v>
      </c>
      <c r="S54" s="24">
        <v>0.94811860446378</v>
      </c>
      <c r="T54" s="168">
        <v>15.5805656272661</v>
      </c>
      <c r="U54" s="160"/>
      <c r="V54" s="160"/>
      <c r="W54" s="160"/>
      <c r="X54" s="160"/>
      <c r="Y54" s="160"/>
      <c r="Z54" s="160"/>
    </row>
    <row r="55" ht="11.25" customHeight="1">
      <c r="A55" s="171" t="s">
        <v>37</v>
      </c>
      <c r="B55" s="23">
        <v>209.0</v>
      </c>
      <c r="C55" s="23">
        <v>55.0</v>
      </c>
      <c r="D55" s="23">
        <v>29.0</v>
      </c>
      <c r="E55" s="23">
        <v>39.0</v>
      </c>
      <c r="F55" s="23">
        <v>86.0</v>
      </c>
      <c r="G55" s="23">
        <v>46.0</v>
      </c>
      <c r="H55" s="23">
        <v>13.0</v>
      </c>
      <c r="I55" s="23">
        <v>17.0</v>
      </c>
      <c r="J55" s="23">
        <v>10.0</v>
      </c>
      <c r="K55" s="26">
        <v>0.0</v>
      </c>
      <c r="L55" s="23">
        <v>55.0</v>
      </c>
      <c r="M55" s="24">
        <v>0.26315789473684</v>
      </c>
      <c r="N55" s="23">
        <v>84.0</v>
      </c>
      <c r="O55" s="24">
        <v>0.40191387559809</v>
      </c>
      <c r="P55" s="23">
        <v>123.0</v>
      </c>
      <c r="Q55" s="24">
        <v>0.58851674641148</v>
      </c>
      <c r="R55" s="23">
        <v>182.0</v>
      </c>
      <c r="S55" s="24">
        <v>0.87081339712919</v>
      </c>
      <c r="T55" s="168">
        <v>16.1626794258373</v>
      </c>
      <c r="U55" s="160"/>
      <c r="V55" s="160"/>
      <c r="W55" s="160"/>
      <c r="X55" s="160"/>
      <c r="Y55" s="160"/>
      <c r="Z55" s="160"/>
    </row>
    <row r="56" ht="11.25" customHeight="1">
      <c r="A56" s="171" t="s">
        <v>38</v>
      </c>
      <c r="B56" s="23">
        <v>208992.0</v>
      </c>
      <c r="C56" s="23">
        <v>79969.0</v>
      </c>
      <c r="D56" s="23">
        <v>74442.0</v>
      </c>
      <c r="E56" s="23">
        <v>41574.0</v>
      </c>
      <c r="F56" s="23">
        <v>13007.0</v>
      </c>
      <c r="G56" s="23">
        <v>10803.0</v>
      </c>
      <c r="H56" s="23">
        <v>1521.0</v>
      </c>
      <c r="I56" s="23">
        <v>491.0</v>
      </c>
      <c r="J56" s="23">
        <v>169.0</v>
      </c>
      <c r="K56" s="23">
        <v>23.0</v>
      </c>
      <c r="L56" s="23">
        <v>79969.0</v>
      </c>
      <c r="M56" s="24">
        <v>0.3826414408207</v>
      </c>
      <c r="N56" s="23">
        <v>154411.0</v>
      </c>
      <c r="O56" s="24">
        <v>0.73883689327821</v>
      </c>
      <c r="P56" s="23">
        <v>195985.0</v>
      </c>
      <c r="Q56" s="24">
        <v>0.93776316796815</v>
      </c>
      <c r="R56" s="23">
        <v>208309.0</v>
      </c>
      <c r="S56" s="24">
        <v>0.99673193232277</v>
      </c>
      <c r="T56" s="168">
        <v>5.30235846348186</v>
      </c>
      <c r="U56" s="160"/>
      <c r="V56" s="160"/>
      <c r="W56" s="160"/>
      <c r="X56" s="160"/>
      <c r="Y56" s="160"/>
      <c r="Z56" s="160"/>
    </row>
    <row r="57" ht="11.25" customHeight="1">
      <c r="A57" s="171" t="s">
        <v>87</v>
      </c>
      <c r="B57" s="23">
        <v>290265.0</v>
      </c>
      <c r="C57" s="23">
        <v>149359.0</v>
      </c>
      <c r="D57" s="23">
        <v>69627.0</v>
      </c>
      <c r="E57" s="23">
        <v>58838.0</v>
      </c>
      <c r="F57" s="23">
        <v>12441.0</v>
      </c>
      <c r="G57" s="23">
        <v>8779.0</v>
      </c>
      <c r="H57" s="23">
        <v>2010.0</v>
      </c>
      <c r="I57" s="23">
        <v>1196.0</v>
      </c>
      <c r="J57" s="23">
        <v>238.0</v>
      </c>
      <c r="K57" s="23">
        <v>218.0</v>
      </c>
      <c r="L57" s="23">
        <v>149359.0</v>
      </c>
      <c r="M57" s="24">
        <v>0.51456083234286</v>
      </c>
      <c r="N57" s="23">
        <v>218986.0</v>
      </c>
      <c r="O57" s="24">
        <v>0.75443474066801</v>
      </c>
      <c r="P57" s="23">
        <v>277824.0</v>
      </c>
      <c r="Q57" s="24">
        <v>0.95713916593458</v>
      </c>
      <c r="R57" s="23">
        <v>288613.0</v>
      </c>
      <c r="S57" s="24">
        <v>0.99430864899316</v>
      </c>
      <c r="T57" s="168">
        <v>4.76159371608702</v>
      </c>
      <c r="U57" s="160"/>
      <c r="V57" s="160"/>
      <c r="W57" s="160"/>
      <c r="X57" s="160"/>
      <c r="Y57" s="160"/>
      <c r="Z57" s="160"/>
    </row>
    <row r="58" ht="11.25" customHeight="1">
      <c r="A58" s="170" t="s">
        <v>75</v>
      </c>
      <c r="B58" s="23">
        <v>21218.0</v>
      </c>
      <c r="C58" s="23">
        <v>5893.0</v>
      </c>
      <c r="D58" s="23">
        <v>6408.0</v>
      </c>
      <c r="E58" s="23">
        <v>4335.0</v>
      </c>
      <c r="F58" s="23">
        <v>4582.0</v>
      </c>
      <c r="G58" s="23">
        <v>2848.0</v>
      </c>
      <c r="H58" s="23">
        <v>997.0</v>
      </c>
      <c r="I58" s="23">
        <v>542.0</v>
      </c>
      <c r="J58" s="23">
        <v>153.0</v>
      </c>
      <c r="K58" s="23">
        <v>42.0</v>
      </c>
      <c r="L58" s="23">
        <v>5893.0</v>
      </c>
      <c r="M58" s="24">
        <v>0.27773588462626</v>
      </c>
      <c r="N58" s="23">
        <v>12301.0</v>
      </c>
      <c r="O58" s="24">
        <v>0.57974361391272</v>
      </c>
      <c r="P58" s="23">
        <v>16636.0</v>
      </c>
      <c r="Q58" s="24">
        <v>0.78405127721746</v>
      </c>
      <c r="R58" s="23">
        <v>20481.0</v>
      </c>
      <c r="S58" s="24">
        <v>0.96526534074842</v>
      </c>
      <c r="T58" s="168">
        <v>9.41872466773494</v>
      </c>
      <c r="U58" s="160"/>
      <c r="V58" s="160"/>
      <c r="W58" s="160"/>
      <c r="X58" s="160"/>
      <c r="Y58" s="160"/>
      <c r="Z58" s="160"/>
    </row>
    <row r="59" ht="11.25" customHeight="1">
      <c r="A59" s="171" t="s">
        <v>86</v>
      </c>
      <c r="B59" s="23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124"/>
      <c r="N59" s="26"/>
      <c r="O59" s="124"/>
      <c r="P59" s="26"/>
      <c r="Q59" s="124"/>
      <c r="R59" s="26"/>
      <c r="S59" s="124"/>
      <c r="T59" s="124"/>
      <c r="U59" s="160"/>
      <c r="V59" s="160"/>
      <c r="W59" s="160"/>
      <c r="X59" s="160"/>
      <c r="Y59" s="160"/>
      <c r="Z59" s="160"/>
    </row>
    <row r="60" ht="11.25" customHeight="1">
      <c r="A60" s="171" t="s">
        <v>76</v>
      </c>
      <c r="B60" s="23">
        <v>13777.0</v>
      </c>
      <c r="C60" s="23">
        <v>5061.0</v>
      </c>
      <c r="D60" s="23">
        <v>5340.0</v>
      </c>
      <c r="E60" s="23">
        <v>2734.0</v>
      </c>
      <c r="F60" s="23">
        <v>642.0</v>
      </c>
      <c r="G60" s="23">
        <v>587.0</v>
      </c>
      <c r="H60" s="23">
        <v>44.0</v>
      </c>
      <c r="I60" s="23">
        <v>9.0</v>
      </c>
      <c r="J60" s="26">
        <v>2.0</v>
      </c>
      <c r="K60" s="26">
        <v>0.0</v>
      </c>
      <c r="L60" s="23">
        <v>5061.0</v>
      </c>
      <c r="M60" s="24">
        <v>0.36735138273935</v>
      </c>
      <c r="N60" s="23">
        <v>10401.0</v>
      </c>
      <c r="O60" s="24">
        <v>0.75495390868839</v>
      </c>
      <c r="P60" s="23">
        <v>13135.0</v>
      </c>
      <c r="Q60" s="24">
        <v>0.95340059519489</v>
      </c>
      <c r="R60" s="23">
        <v>13766.0</v>
      </c>
      <c r="S60" s="24">
        <v>0.99920156783044</v>
      </c>
      <c r="T60" s="168">
        <v>4.98668069971692</v>
      </c>
      <c r="U60" s="160"/>
      <c r="V60" s="160"/>
      <c r="W60" s="160"/>
      <c r="X60" s="160"/>
      <c r="Y60" s="160"/>
      <c r="Z60" s="160"/>
    </row>
    <row r="61" ht="11.25" customHeight="1">
      <c r="A61" s="171" t="s">
        <v>77</v>
      </c>
      <c r="B61" s="23">
        <v>4254.0</v>
      </c>
      <c r="C61" s="23">
        <v>46.0</v>
      </c>
      <c r="D61" s="23">
        <v>59.0</v>
      </c>
      <c r="E61" s="23">
        <v>752.0</v>
      </c>
      <c r="F61" s="23">
        <v>3397.0</v>
      </c>
      <c r="G61" s="23">
        <v>1859.0</v>
      </c>
      <c r="H61" s="23">
        <v>855.0</v>
      </c>
      <c r="I61" s="23">
        <v>505.0</v>
      </c>
      <c r="J61" s="23">
        <v>143.0</v>
      </c>
      <c r="K61" s="23">
        <v>35.0</v>
      </c>
      <c r="L61" s="23">
        <v>46.0</v>
      </c>
      <c r="M61" s="24">
        <v>0.01081335213916</v>
      </c>
      <c r="N61" s="23">
        <v>105.0</v>
      </c>
      <c r="O61" s="24">
        <v>0.024682651622</v>
      </c>
      <c r="P61" s="23">
        <v>857.0</v>
      </c>
      <c r="Q61" s="24">
        <v>0.20145745181006</v>
      </c>
      <c r="R61" s="23">
        <v>3571.0</v>
      </c>
      <c r="S61" s="24">
        <v>0.83944522802069</v>
      </c>
      <c r="T61" s="168">
        <v>24.6752468265162</v>
      </c>
      <c r="U61" s="160"/>
      <c r="V61" s="160"/>
      <c r="W61" s="160"/>
      <c r="X61" s="160"/>
      <c r="Y61" s="160"/>
      <c r="Z61" s="160"/>
    </row>
    <row r="62" ht="11.25" customHeight="1">
      <c r="A62" s="171" t="s">
        <v>56</v>
      </c>
      <c r="B62" s="23">
        <v>1872.0</v>
      </c>
      <c r="C62" s="23">
        <v>266.0</v>
      </c>
      <c r="D62" s="23">
        <v>659.0</v>
      </c>
      <c r="E62" s="23">
        <v>619.0</v>
      </c>
      <c r="F62" s="23">
        <v>328.0</v>
      </c>
      <c r="G62" s="23">
        <v>226.0</v>
      </c>
      <c r="H62" s="23">
        <v>71.0</v>
      </c>
      <c r="I62" s="23">
        <v>22.0</v>
      </c>
      <c r="J62" s="23">
        <v>8.0</v>
      </c>
      <c r="K62" s="26">
        <v>1.0</v>
      </c>
      <c r="L62" s="23">
        <v>266.0</v>
      </c>
      <c r="M62" s="24">
        <v>0.14209401709402</v>
      </c>
      <c r="N62" s="23">
        <v>925.0</v>
      </c>
      <c r="O62" s="24">
        <v>0.49412393162393</v>
      </c>
      <c r="P62" s="23">
        <v>1544.0</v>
      </c>
      <c r="Q62" s="24">
        <v>0.82478632478632</v>
      </c>
      <c r="R62" s="23">
        <v>1841.0</v>
      </c>
      <c r="S62" s="24">
        <v>0.98344017094017</v>
      </c>
      <c r="T62" s="168">
        <v>9.03285256410256</v>
      </c>
      <c r="U62" s="160"/>
      <c r="V62" s="160"/>
      <c r="W62" s="160"/>
      <c r="X62" s="160"/>
      <c r="Y62" s="160"/>
      <c r="Z62" s="160"/>
    </row>
    <row r="63" ht="11.25" customHeight="1">
      <c r="A63" s="171" t="s">
        <v>78</v>
      </c>
      <c r="B63" s="23">
        <v>10.0</v>
      </c>
      <c r="C63" s="26">
        <v>3.0</v>
      </c>
      <c r="D63" s="26">
        <v>0.0</v>
      </c>
      <c r="E63" s="26">
        <v>0.0</v>
      </c>
      <c r="F63" s="26">
        <v>7.0</v>
      </c>
      <c r="G63" s="26">
        <v>1.0</v>
      </c>
      <c r="H63" s="26">
        <v>0.0</v>
      </c>
      <c r="I63" s="26">
        <v>0.0</v>
      </c>
      <c r="J63" s="26">
        <v>0.0</v>
      </c>
      <c r="K63" s="26">
        <v>6.0</v>
      </c>
      <c r="L63" s="26">
        <v>3.0</v>
      </c>
      <c r="M63" s="24">
        <v>0.3</v>
      </c>
      <c r="N63" s="26">
        <v>3.0</v>
      </c>
      <c r="O63" s="24">
        <v>0.3</v>
      </c>
      <c r="P63" s="26">
        <v>3.0</v>
      </c>
      <c r="Q63" s="24">
        <v>0.3</v>
      </c>
      <c r="R63" s="26">
        <v>4.0</v>
      </c>
      <c r="S63" s="24">
        <v>0.4</v>
      </c>
      <c r="T63" s="168">
        <v>59.85</v>
      </c>
      <c r="U63" s="160"/>
      <c r="V63" s="160"/>
      <c r="W63" s="160"/>
      <c r="X63" s="160"/>
      <c r="Y63" s="160"/>
      <c r="Z63" s="160"/>
    </row>
    <row r="64" ht="11.25" customHeight="1">
      <c r="A64" s="171" t="s">
        <v>79</v>
      </c>
      <c r="B64" s="23">
        <v>681.0</v>
      </c>
      <c r="C64" s="23">
        <v>361.0</v>
      </c>
      <c r="D64" s="23">
        <v>231.0</v>
      </c>
      <c r="E64" s="23">
        <v>71.0</v>
      </c>
      <c r="F64" s="23">
        <v>18.0</v>
      </c>
      <c r="G64" s="23">
        <v>18.0</v>
      </c>
      <c r="H64" s="26">
        <v>0.0</v>
      </c>
      <c r="I64" s="26">
        <v>0.0</v>
      </c>
      <c r="J64" s="26">
        <v>0.0</v>
      </c>
      <c r="K64" s="26">
        <v>0.0</v>
      </c>
      <c r="L64" s="23">
        <v>361.0</v>
      </c>
      <c r="M64" s="24">
        <v>0.53010279001468</v>
      </c>
      <c r="N64" s="23">
        <v>592.0</v>
      </c>
      <c r="O64" s="24">
        <v>0.86930983847283</v>
      </c>
      <c r="P64" s="23">
        <v>663.0</v>
      </c>
      <c r="Q64" s="24">
        <v>0.97356828193833</v>
      </c>
      <c r="R64" s="23">
        <v>681.0</v>
      </c>
      <c r="S64" s="24">
        <v>1.0</v>
      </c>
      <c r="T64" s="168">
        <v>3.73568281938326</v>
      </c>
      <c r="U64" s="160"/>
      <c r="V64" s="160"/>
      <c r="W64" s="160"/>
      <c r="X64" s="160"/>
      <c r="Y64" s="160"/>
      <c r="Z64" s="160"/>
    </row>
    <row r="65" ht="11.25" customHeight="1">
      <c r="A65" s="171" t="s">
        <v>80</v>
      </c>
      <c r="B65" s="23">
        <v>10.0</v>
      </c>
      <c r="C65" s="23">
        <v>3.0</v>
      </c>
      <c r="D65" s="23">
        <v>4.0</v>
      </c>
      <c r="E65" s="26">
        <v>3.0</v>
      </c>
      <c r="F65" s="26">
        <v>0.0</v>
      </c>
      <c r="G65" s="26">
        <v>0.0</v>
      </c>
      <c r="H65" s="26">
        <v>0.0</v>
      </c>
      <c r="I65" s="26">
        <v>0.0</v>
      </c>
      <c r="J65" s="26">
        <v>0.0</v>
      </c>
      <c r="K65" s="26">
        <v>0.0</v>
      </c>
      <c r="L65" s="23">
        <v>3.0</v>
      </c>
      <c r="M65" s="24">
        <v>0.3</v>
      </c>
      <c r="N65" s="23">
        <v>7.0</v>
      </c>
      <c r="O65" s="24">
        <v>0.7</v>
      </c>
      <c r="P65" s="23">
        <v>10.0</v>
      </c>
      <c r="Q65" s="24">
        <v>1.0</v>
      </c>
      <c r="R65" s="23">
        <v>10.0</v>
      </c>
      <c r="S65" s="24">
        <v>1.0</v>
      </c>
      <c r="T65" s="168">
        <v>4.95</v>
      </c>
      <c r="U65" s="160"/>
      <c r="V65" s="160"/>
      <c r="W65" s="160"/>
      <c r="X65" s="160"/>
      <c r="Y65" s="160"/>
      <c r="Z65" s="160"/>
    </row>
    <row r="66" ht="11.25" customHeight="1">
      <c r="A66" s="171" t="s">
        <v>82</v>
      </c>
      <c r="B66" s="23">
        <v>181.0</v>
      </c>
      <c r="C66" s="23">
        <v>16.0</v>
      </c>
      <c r="D66" s="23">
        <v>27.0</v>
      </c>
      <c r="E66" s="23">
        <v>95.0</v>
      </c>
      <c r="F66" s="26">
        <v>43.0</v>
      </c>
      <c r="G66" s="26">
        <v>40.0</v>
      </c>
      <c r="H66" s="26">
        <v>3.0</v>
      </c>
      <c r="I66" s="26">
        <v>0.0</v>
      </c>
      <c r="J66" s="26">
        <v>0.0</v>
      </c>
      <c r="K66" s="26">
        <v>0.0</v>
      </c>
      <c r="L66" s="23">
        <v>16.0</v>
      </c>
      <c r="M66" s="24">
        <v>0.08839779005525</v>
      </c>
      <c r="N66" s="23">
        <v>43.0</v>
      </c>
      <c r="O66" s="24">
        <v>0.23756906077348</v>
      </c>
      <c r="P66" s="23">
        <v>138.0</v>
      </c>
      <c r="Q66" s="24">
        <v>0.76243093922652</v>
      </c>
      <c r="R66" s="23">
        <v>181.0</v>
      </c>
      <c r="S66" s="24">
        <v>1.0</v>
      </c>
      <c r="T66" s="168">
        <v>10.0027624309392</v>
      </c>
      <c r="U66" s="160"/>
      <c r="V66" s="160"/>
      <c r="W66" s="160"/>
      <c r="X66" s="160"/>
      <c r="Y66" s="160"/>
      <c r="Z66" s="160"/>
    </row>
    <row r="67" ht="11.25" customHeight="1">
      <c r="A67" s="171" t="s">
        <v>83</v>
      </c>
      <c r="B67" s="23">
        <v>23.0</v>
      </c>
      <c r="C67" s="26">
        <v>1.0</v>
      </c>
      <c r="D67" s="23">
        <v>3.0</v>
      </c>
      <c r="E67" s="23">
        <v>2.0</v>
      </c>
      <c r="F67" s="26">
        <v>17.0</v>
      </c>
      <c r="G67" s="26">
        <v>11.0</v>
      </c>
      <c r="H67" s="26">
        <v>4.0</v>
      </c>
      <c r="I67" s="26">
        <v>2.0</v>
      </c>
      <c r="J67" s="26">
        <v>0.0</v>
      </c>
      <c r="K67" s="26">
        <v>0.0</v>
      </c>
      <c r="L67" s="26">
        <v>1.0</v>
      </c>
      <c r="M67" s="24">
        <v>0.04347826086957</v>
      </c>
      <c r="N67" s="23">
        <v>4.0</v>
      </c>
      <c r="O67" s="24">
        <v>0.17391304347826</v>
      </c>
      <c r="P67" s="23">
        <v>6.0</v>
      </c>
      <c r="Q67" s="24">
        <v>0.26086956521739</v>
      </c>
      <c r="R67" s="23">
        <v>21.0</v>
      </c>
      <c r="S67" s="24">
        <v>0.91304347826087</v>
      </c>
      <c r="T67" s="168">
        <v>19.4347826086956</v>
      </c>
      <c r="U67" s="160"/>
      <c r="V67" s="160"/>
      <c r="W67" s="160"/>
      <c r="X67" s="160"/>
      <c r="Y67" s="160"/>
      <c r="Z67" s="160"/>
    </row>
    <row r="68" ht="11.25" customHeight="1">
      <c r="A68" s="171" t="s">
        <v>84</v>
      </c>
      <c r="B68" s="23">
        <v>52.0</v>
      </c>
      <c r="C68" s="23">
        <v>1.0</v>
      </c>
      <c r="D68" s="26">
        <v>5.0</v>
      </c>
      <c r="E68" s="23">
        <v>13.0</v>
      </c>
      <c r="F68" s="26">
        <v>33.0</v>
      </c>
      <c r="G68" s="26">
        <v>21.0</v>
      </c>
      <c r="H68" s="26">
        <v>11.0</v>
      </c>
      <c r="I68" s="26">
        <v>1.0</v>
      </c>
      <c r="J68" s="26">
        <v>0.0</v>
      </c>
      <c r="K68" s="26">
        <v>0.0</v>
      </c>
      <c r="L68" s="23">
        <v>1.0</v>
      </c>
      <c r="M68" s="24">
        <v>0.01923076923077</v>
      </c>
      <c r="N68" s="23">
        <v>6.0</v>
      </c>
      <c r="O68" s="24">
        <v>0.11538461538462</v>
      </c>
      <c r="P68" s="23">
        <v>19.0</v>
      </c>
      <c r="Q68" s="24">
        <v>0.36538461538462</v>
      </c>
      <c r="R68" s="23">
        <v>51.0</v>
      </c>
      <c r="S68" s="24">
        <v>0.98076923076923</v>
      </c>
      <c r="T68" s="168">
        <v>17.25</v>
      </c>
      <c r="U68" s="160"/>
      <c r="V68" s="160"/>
      <c r="W68" s="160"/>
      <c r="X68" s="160"/>
      <c r="Y68" s="160"/>
      <c r="Z68" s="160"/>
    </row>
    <row r="69" ht="11.25" customHeight="1">
      <c r="A69" s="172" t="s">
        <v>88</v>
      </c>
      <c r="B69" s="23">
        <v>68.0</v>
      </c>
      <c r="C69" s="26">
        <v>29.0</v>
      </c>
      <c r="D69" s="26">
        <v>21.0</v>
      </c>
      <c r="E69" s="26">
        <v>10.0</v>
      </c>
      <c r="F69" s="26">
        <v>8.0</v>
      </c>
      <c r="G69" s="26">
        <v>8.0</v>
      </c>
      <c r="H69" s="26">
        <v>0.0</v>
      </c>
      <c r="I69" s="26">
        <v>0.0</v>
      </c>
      <c r="J69" s="26">
        <v>0.0</v>
      </c>
      <c r="K69" s="26">
        <v>0.0</v>
      </c>
      <c r="L69" s="26">
        <v>29.0</v>
      </c>
      <c r="M69" s="24">
        <v>0.42647058823529</v>
      </c>
      <c r="N69" s="26">
        <v>50.0</v>
      </c>
      <c r="O69" s="24">
        <v>0.73529411764706</v>
      </c>
      <c r="P69" s="26">
        <v>60.0</v>
      </c>
      <c r="Q69" s="24">
        <v>0.88235294117647</v>
      </c>
      <c r="R69" s="26">
        <v>68.0</v>
      </c>
      <c r="S69" s="24">
        <v>1.0</v>
      </c>
      <c r="T69" s="168">
        <v>5.47058823529412</v>
      </c>
      <c r="U69" s="160"/>
      <c r="V69" s="160"/>
      <c r="W69" s="160"/>
      <c r="X69" s="160"/>
      <c r="Y69" s="160"/>
      <c r="Z69" s="160"/>
    </row>
    <row r="70" ht="11.25" customHeight="1">
      <c r="A70" s="172" t="s">
        <v>89</v>
      </c>
      <c r="B70" s="23">
        <v>56.0</v>
      </c>
      <c r="C70" s="26">
        <v>29.0</v>
      </c>
      <c r="D70" s="26">
        <v>16.0</v>
      </c>
      <c r="E70" s="26">
        <v>5.0</v>
      </c>
      <c r="F70" s="26">
        <v>6.0</v>
      </c>
      <c r="G70" s="26">
        <v>2.0</v>
      </c>
      <c r="H70" s="26">
        <v>2.0</v>
      </c>
      <c r="I70" s="26">
        <v>2.0</v>
      </c>
      <c r="J70" s="26">
        <v>0.0</v>
      </c>
      <c r="K70" s="26">
        <v>0.0</v>
      </c>
      <c r="L70" s="26">
        <v>29.0</v>
      </c>
      <c r="M70" s="24">
        <v>0.51785714285714</v>
      </c>
      <c r="N70" s="26">
        <v>45.0</v>
      </c>
      <c r="O70" s="24">
        <v>0.80357142857143</v>
      </c>
      <c r="P70" s="26">
        <v>50.0</v>
      </c>
      <c r="Q70" s="24">
        <v>0.89285714285714</v>
      </c>
      <c r="R70" s="26">
        <v>54.0</v>
      </c>
      <c r="S70" s="24">
        <v>0.96428571428571</v>
      </c>
      <c r="T70" s="168">
        <v>6.29464285714286</v>
      </c>
      <c r="U70" s="160"/>
      <c r="V70" s="160"/>
      <c r="W70" s="160"/>
      <c r="X70" s="160"/>
      <c r="Y70" s="160"/>
      <c r="Z70" s="160"/>
    </row>
    <row r="71" ht="11.25" customHeight="1">
      <c r="A71" s="172" t="s">
        <v>90</v>
      </c>
      <c r="B71" s="23">
        <v>184.0</v>
      </c>
      <c r="C71" s="23">
        <v>34.0</v>
      </c>
      <c r="D71" s="23">
        <v>40.0</v>
      </c>
      <c r="E71" s="23">
        <v>30.0</v>
      </c>
      <c r="F71" s="26">
        <v>80.0</v>
      </c>
      <c r="G71" s="26">
        <v>72.0</v>
      </c>
      <c r="H71" s="26">
        <v>7.0</v>
      </c>
      <c r="I71" s="26">
        <v>1.0</v>
      </c>
      <c r="J71" s="26">
        <v>0.0</v>
      </c>
      <c r="K71" s="26">
        <v>0.0</v>
      </c>
      <c r="L71" s="23">
        <v>34.0</v>
      </c>
      <c r="M71" s="24">
        <v>0.18478260869565</v>
      </c>
      <c r="N71" s="23">
        <v>74.0</v>
      </c>
      <c r="O71" s="24">
        <v>0.40217391304348</v>
      </c>
      <c r="P71" s="23">
        <v>104.0</v>
      </c>
      <c r="Q71" s="24">
        <v>0.56521739130435</v>
      </c>
      <c r="R71" s="23">
        <v>183.0</v>
      </c>
      <c r="S71" s="24">
        <v>0.9945652173913</v>
      </c>
      <c r="T71" s="168">
        <v>11.1684782608696</v>
      </c>
      <c r="U71" s="160"/>
      <c r="V71" s="160"/>
      <c r="W71" s="160"/>
      <c r="X71" s="160"/>
      <c r="Y71" s="160"/>
      <c r="Z71" s="160"/>
    </row>
    <row r="72" ht="11.25" customHeight="1">
      <c r="A72" s="172" t="s">
        <v>91</v>
      </c>
      <c r="B72" s="23">
        <v>50.0</v>
      </c>
      <c r="C72" s="26">
        <v>43.0</v>
      </c>
      <c r="D72" s="26">
        <v>3.0</v>
      </c>
      <c r="E72" s="26">
        <v>1.0</v>
      </c>
      <c r="F72" s="26">
        <v>3.0</v>
      </c>
      <c r="G72" s="26">
        <v>3.0</v>
      </c>
      <c r="H72" s="26">
        <v>0.0</v>
      </c>
      <c r="I72" s="26">
        <v>0.0</v>
      </c>
      <c r="J72" s="26">
        <v>0.0</v>
      </c>
      <c r="K72" s="26">
        <v>0.0</v>
      </c>
      <c r="L72" s="26">
        <v>43.0</v>
      </c>
      <c r="M72" s="24">
        <v>0.86</v>
      </c>
      <c r="N72" s="26">
        <v>46.0</v>
      </c>
      <c r="O72" s="24">
        <v>0.92</v>
      </c>
      <c r="P72" s="26">
        <v>47.0</v>
      </c>
      <c r="Q72" s="24">
        <v>0.94</v>
      </c>
      <c r="R72" s="26">
        <v>50.0</v>
      </c>
      <c r="S72" s="24">
        <v>1.0</v>
      </c>
      <c r="T72" s="168">
        <v>2.82</v>
      </c>
      <c r="U72" s="160"/>
      <c r="V72" s="160"/>
      <c r="W72" s="160"/>
      <c r="X72" s="160"/>
      <c r="Y72" s="160"/>
      <c r="Z72" s="160"/>
    </row>
    <row r="73" ht="11.25" customHeight="1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</row>
    <row r="74" ht="12.75" customHeight="1">
      <c r="A74" s="182" t="s">
        <v>94</v>
      </c>
      <c r="U74" s="131"/>
      <c r="V74" s="131"/>
      <c r="W74" s="131"/>
      <c r="X74" s="131"/>
      <c r="Y74" s="131"/>
      <c r="Z74" s="131"/>
    </row>
    <row r="75" ht="12.75" customHeight="1">
      <c r="U75" s="131"/>
      <c r="V75" s="131"/>
      <c r="W75" s="131"/>
      <c r="X75" s="131"/>
      <c r="Y75" s="131"/>
      <c r="Z75" s="131"/>
    </row>
    <row r="76" ht="11.25" customHeight="1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</row>
    <row r="77" ht="11.25" customHeight="1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</row>
    <row r="78" ht="11.25" customHeight="1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</row>
    <row r="79" ht="11.25" customHeight="1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</row>
    <row r="80" ht="11.25" customHeight="1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</row>
    <row r="81" ht="11.25" customHeight="1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</row>
    <row r="82" ht="11.25" customHeight="1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</row>
    <row r="83" ht="11.25" customHeight="1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</row>
    <row r="84" ht="11.25" customHeight="1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</row>
    <row r="85" ht="11.25" customHeight="1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</row>
    <row r="86" ht="11.25" customHeight="1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</row>
    <row r="87" ht="11.25" customHeight="1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</row>
    <row r="88" ht="11.25" customHeight="1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</row>
    <row r="89" ht="11.25" customHeight="1">
      <c r="A89" s="131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</row>
    <row r="90" ht="11.25" customHeight="1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</row>
    <row r="91" ht="11.25" customHeight="1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</row>
    <row r="92" ht="11.25" customHeight="1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</row>
    <row r="93" ht="11.25" customHeight="1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</row>
    <row r="94" ht="11.25" customHeight="1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</row>
    <row r="95" ht="11.25" customHeight="1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</row>
    <row r="96" ht="11.25" customHeight="1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</row>
    <row r="97" ht="11.25" customHeight="1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</row>
    <row r="98" ht="11.25" customHeight="1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</row>
    <row r="99" ht="11.25" customHeight="1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</row>
    <row r="100" ht="11.25" customHeight="1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</row>
    <row r="101" ht="11.25" customHeight="1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</row>
    <row r="102" ht="11.25" customHeight="1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</row>
    <row r="103" ht="11.25" customHeight="1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</row>
    <row r="104" ht="11.25" customHeight="1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</row>
    <row r="105" ht="11.25" customHeight="1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</row>
    <row r="106" ht="11.25" customHeight="1">
      <c r="A106" s="131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</row>
    <row r="107" ht="11.25" customHeight="1">
      <c r="A107" s="131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</row>
    <row r="108" ht="11.25" customHeight="1">
      <c r="A108" s="13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</row>
    <row r="109" ht="11.25" customHeight="1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</row>
    <row r="110" ht="11.25" customHeight="1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</row>
    <row r="111" ht="11.25" customHeight="1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</row>
    <row r="112" ht="11.25" customHeight="1">
      <c r="A112" s="131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</row>
    <row r="113" ht="11.25" customHeight="1">
      <c r="A113" s="131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</row>
    <row r="114" ht="11.25" customHeight="1">
      <c r="A114" s="131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</row>
    <row r="115" ht="11.25" customHeight="1">
      <c r="A115" s="131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</row>
    <row r="116" ht="11.25" customHeight="1">
      <c r="A116" s="131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</row>
    <row r="117" ht="11.25" customHeight="1">
      <c r="A117" s="131"/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</row>
    <row r="118" ht="11.25" customHeight="1">
      <c r="A118" s="131"/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</row>
    <row r="119" ht="11.25" customHeight="1">
      <c r="A119" s="131"/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</row>
    <row r="120" ht="11.25" customHeight="1">
      <c r="A120" s="131"/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</row>
    <row r="121" ht="11.25" customHeight="1">
      <c r="A121" s="131"/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</row>
    <row r="122" ht="11.25" customHeight="1">
      <c r="A122" s="131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</row>
    <row r="123" ht="11.25" customHeight="1">
      <c r="A123" s="131"/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</row>
    <row r="124" ht="11.25" customHeight="1">
      <c r="A124" s="131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</row>
    <row r="125" ht="11.25" customHeight="1">
      <c r="A125" s="131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</row>
    <row r="126" ht="11.25" customHeight="1">
      <c r="A126" s="131"/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</row>
    <row r="127" ht="11.25" customHeight="1">
      <c r="A127" s="131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</row>
    <row r="128" ht="11.25" customHeight="1">
      <c r="A128" s="131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</row>
    <row r="129" ht="11.25" customHeight="1">
      <c r="A129" s="131"/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</row>
    <row r="130" ht="11.25" customHeight="1">
      <c r="A130" s="131"/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</row>
    <row r="131" ht="11.25" customHeight="1">
      <c r="A131" s="131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</row>
    <row r="132" ht="11.25" customHeight="1">
      <c r="A132" s="131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</row>
    <row r="133" ht="11.25" customHeight="1">
      <c r="A133" s="131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</row>
    <row r="134" ht="11.25" customHeight="1">
      <c r="A134" s="131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</row>
    <row r="135" ht="11.25" customHeight="1">
      <c r="A135" s="131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</row>
    <row r="136" ht="11.25" customHeight="1">
      <c r="A136" s="131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</row>
    <row r="137" ht="11.25" customHeight="1">
      <c r="A137" s="131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</row>
    <row r="138" ht="11.25" customHeight="1">
      <c r="A138" s="131"/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</row>
    <row r="139" ht="11.25" customHeight="1">
      <c r="A139" s="131"/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</row>
    <row r="140" ht="11.25" customHeight="1">
      <c r="A140" s="131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</row>
    <row r="141" ht="11.25" customHeight="1">
      <c r="A141" s="131"/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</row>
    <row r="142" ht="11.25" customHeight="1">
      <c r="A142" s="131"/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</row>
    <row r="143" ht="11.25" customHeight="1">
      <c r="A143" s="131"/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</row>
    <row r="144" ht="11.25" customHeight="1">
      <c r="A144" s="131"/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</row>
    <row r="145" ht="11.25" customHeight="1">
      <c r="A145" s="131"/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</row>
    <row r="146" ht="11.25" customHeight="1">
      <c r="A146" s="131"/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</row>
    <row r="147" ht="11.25" customHeight="1">
      <c r="A147" s="131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</row>
    <row r="148" ht="11.25" customHeight="1">
      <c r="A148" s="131"/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</row>
    <row r="149" ht="11.25" customHeight="1">
      <c r="A149" s="131"/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</row>
    <row r="150" ht="11.25" customHeight="1">
      <c r="A150" s="131"/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</row>
    <row r="151" ht="11.25" customHeight="1">
      <c r="A151" s="131"/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</row>
    <row r="152" ht="11.25" customHeight="1">
      <c r="A152" s="131"/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</row>
    <row r="153" ht="11.25" customHeight="1">
      <c r="A153" s="131"/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</row>
    <row r="154" ht="11.25" customHeight="1">
      <c r="A154" s="131"/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</row>
    <row r="155" ht="11.25" customHeight="1">
      <c r="A155" s="131"/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</row>
    <row r="156" ht="11.25" customHeight="1">
      <c r="A156" s="131"/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</row>
    <row r="157" ht="11.25" customHeight="1">
      <c r="A157" s="131"/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</row>
    <row r="158" ht="11.25" customHeight="1">
      <c r="A158" s="131"/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</row>
    <row r="159" ht="11.25" customHeight="1">
      <c r="A159" s="131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</row>
    <row r="160" ht="11.25" customHeight="1">
      <c r="A160" s="131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</row>
    <row r="161" ht="11.25" customHeight="1">
      <c r="A161" s="131"/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</row>
    <row r="162" ht="11.25" customHeight="1">
      <c r="A162" s="131"/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</row>
    <row r="163" ht="11.25" customHeight="1">
      <c r="A163" s="131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</row>
    <row r="164" ht="11.25" customHeight="1">
      <c r="A164" s="131"/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</row>
    <row r="165" ht="11.25" customHeight="1">
      <c r="A165" s="131"/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</row>
    <row r="166" ht="11.25" customHeight="1">
      <c r="A166" s="131"/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</row>
    <row r="167" ht="11.25" customHeight="1">
      <c r="A167" s="131"/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</row>
    <row r="168" ht="11.25" customHeight="1">
      <c r="A168" s="131"/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</row>
    <row r="169" ht="11.25" customHeight="1">
      <c r="A169" s="131"/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</row>
    <row r="170" ht="11.25" customHeight="1">
      <c r="A170" s="131"/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</row>
    <row r="171" ht="11.25" customHeight="1">
      <c r="A171" s="131"/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</row>
    <row r="172" ht="11.25" customHeight="1">
      <c r="A172" s="131"/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</row>
    <row r="173" ht="11.25" customHeight="1">
      <c r="A173" s="131"/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</row>
    <row r="174" ht="11.25" customHeight="1">
      <c r="A174" s="131"/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</row>
    <row r="175" ht="11.25" customHeight="1">
      <c r="A175" s="131"/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</row>
    <row r="176" ht="11.25" customHeight="1">
      <c r="A176" s="131"/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</row>
    <row r="177" ht="11.25" customHeight="1">
      <c r="A177" s="131"/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</row>
    <row r="178" ht="11.25" customHeight="1">
      <c r="A178" s="131"/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</row>
    <row r="179" ht="11.25" customHeight="1">
      <c r="A179" s="131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</row>
    <row r="180" ht="11.25" customHeight="1">
      <c r="A180" s="131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</row>
    <row r="181" ht="11.25" customHeight="1">
      <c r="A181" s="131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</row>
    <row r="182" ht="11.25" customHeight="1">
      <c r="A182" s="131"/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</row>
    <row r="183" ht="11.25" customHeight="1">
      <c r="A183" s="131"/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</row>
    <row r="184" ht="11.25" customHeight="1">
      <c r="A184" s="131"/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</row>
    <row r="185" ht="11.25" customHeight="1">
      <c r="A185" s="131"/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</row>
    <row r="186" ht="11.25" customHeight="1">
      <c r="A186" s="131"/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</row>
    <row r="187" ht="11.25" customHeight="1">
      <c r="A187" s="131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</row>
    <row r="188" ht="11.25" customHeight="1">
      <c r="A188" s="131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</row>
    <row r="189" ht="11.25" customHeight="1">
      <c r="A189" s="131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</row>
    <row r="190" ht="11.25" customHeight="1">
      <c r="A190" s="131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</row>
    <row r="191" ht="11.25" customHeight="1">
      <c r="A191" s="131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</row>
    <row r="192" ht="11.25" customHeight="1">
      <c r="A192" s="131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</row>
    <row r="193" ht="11.25" customHeight="1">
      <c r="A193" s="131"/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</row>
    <row r="194" ht="11.25" customHeight="1">
      <c r="A194" s="131"/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</row>
    <row r="195" ht="11.25" customHeight="1">
      <c r="A195" s="131"/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</row>
    <row r="196" ht="11.25" customHeight="1">
      <c r="A196" s="131"/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</row>
    <row r="197" ht="11.25" customHeight="1">
      <c r="A197" s="131"/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</row>
    <row r="198" ht="11.25" customHeight="1">
      <c r="A198" s="131"/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</row>
    <row r="199" ht="11.25" customHeight="1">
      <c r="A199" s="131"/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</row>
    <row r="200" ht="11.25" customHeight="1">
      <c r="A200" s="131"/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</row>
    <row r="201" ht="11.25" customHeight="1">
      <c r="A201" s="131"/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</row>
    <row r="202" ht="11.25" customHeight="1">
      <c r="A202" s="131"/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</row>
    <row r="203" ht="11.25" customHeight="1">
      <c r="A203" s="131"/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</row>
    <row r="204" ht="11.25" customHeight="1">
      <c r="A204" s="131"/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</row>
    <row r="205" ht="11.25" customHeight="1">
      <c r="A205" s="131"/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</row>
    <row r="206" ht="11.25" customHeight="1">
      <c r="A206" s="131"/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</row>
    <row r="207" ht="11.25" customHeight="1">
      <c r="A207" s="131"/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</row>
    <row r="208" ht="11.25" customHeight="1">
      <c r="A208" s="131"/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</row>
    <row r="209" ht="11.25" customHeight="1">
      <c r="A209" s="131"/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</row>
    <row r="210" ht="11.25" customHeight="1">
      <c r="A210" s="131"/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</row>
    <row r="211" ht="11.25" customHeight="1">
      <c r="A211" s="131"/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</row>
    <row r="212" ht="11.25" customHeight="1">
      <c r="A212" s="131"/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</row>
    <row r="213" ht="11.25" customHeight="1">
      <c r="A213" s="131"/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</row>
    <row r="214" ht="11.25" customHeight="1">
      <c r="A214" s="131"/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</row>
    <row r="215" ht="11.25" customHeight="1">
      <c r="A215" s="131"/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</row>
    <row r="216" ht="11.25" customHeight="1">
      <c r="A216" s="131"/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</row>
    <row r="217" ht="11.25" customHeight="1">
      <c r="A217" s="131"/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</row>
    <row r="218" ht="11.25" customHeight="1">
      <c r="A218" s="131"/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</row>
    <row r="219" ht="11.25" customHeight="1">
      <c r="A219" s="131"/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</row>
    <row r="220" ht="11.25" customHeight="1">
      <c r="A220" s="131"/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</row>
    <row r="221" ht="11.25" customHeight="1">
      <c r="A221" s="131"/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</row>
    <row r="222" ht="11.25" customHeight="1">
      <c r="A222" s="131"/>
      <c r="B222" s="131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</row>
    <row r="223" ht="11.25" customHeight="1">
      <c r="A223" s="131"/>
      <c r="B223" s="131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</row>
    <row r="224" ht="11.25" customHeight="1">
      <c r="A224" s="131"/>
      <c r="B224" s="131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</row>
    <row r="225" ht="11.25" customHeight="1">
      <c r="A225" s="131"/>
      <c r="B225" s="131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</row>
    <row r="226" ht="11.25" customHeight="1">
      <c r="A226" s="131"/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</row>
    <row r="227" ht="11.25" customHeight="1">
      <c r="A227" s="131"/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</row>
    <row r="228" ht="11.25" customHeight="1">
      <c r="A228" s="131"/>
      <c r="B228" s="131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</row>
    <row r="229" ht="11.25" customHeight="1">
      <c r="A229" s="131"/>
      <c r="B229" s="131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</row>
    <row r="230" ht="11.25" customHeight="1">
      <c r="A230" s="131"/>
      <c r="B230" s="131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</row>
    <row r="231" ht="11.25" customHeight="1">
      <c r="A231" s="131"/>
      <c r="B231" s="131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</row>
    <row r="232" ht="11.25" customHeight="1">
      <c r="A232" s="131"/>
      <c r="B232" s="131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</row>
    <row r="233" ht="11.25" customHeight="1">
      <c r="A233" s="131"/>
      <c r="B233" s="131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</row>
    <row r="234" ht="11.25" customHeight="1">
      <c r="A234" s="131"/>
      <c r="B234" s="131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</row>
    <row r="235" ht="11.25" customHeight="1">
      <c r="A235" s="131"/>
      <c r="B235" s="131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</row>
    <row r="236" ht="11.25" customHeight="1">
      <c r="A236" s="131"/>
      <c r="B236" s="131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</row>
    <row r="237" ht="11.25" customHeight="1">
      <c r="A237" s="131"/>
      <c r="B237" s="131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</row>
    <row r="238" ht="11.25" customHeight="1">
      <c r="A238" s="131"/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</row>
    <row r="239" ht="11.25" customHeight="1">
      <c r="A239" s="131"/>
      <c r="B239" s="131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</row>
    <row r="240" ht="11.25" customHeight="1">
      <c r="A240" s="131"/>
      <c r="B240" s="131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</row>
    <row r="241" ht="11.25" customHeight="1">
      <c r="A241" s="131"/>
      <c r="B241" s="131"/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</row>
    <row r="242" ht="11.25" customHeight="1">
      <c r="A242" s="131"/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</row>
    <row r="243" ht="11.25" customHeight="1">
      <c r="A243" s="131"/>
      <c r="B243" s="131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</row>
    <row r="244" ht="11.25" customHeight="1">
      <c r="A244" s="131"/>
      <c r="B244" s="131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</row>
    <row r="245" ht="11.25" customHeight="1">
      <c r="A245" s="131"/>
      <c r="B245" s="131"/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</row>
    <row r="246" ht="11.25" customHeight="1">
      <c r="A246" s="131"/>
      <c r="B246" s="131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</row>
    <row r="247" ht="11.25" customHeight="1">
      <c r="A247" s="131"/>
      <c r="B247" s="131"/>
      <c r="C247" s="131"/>
      <c r="D247" s="131"/>
      <c r="E247" s="131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</row>
    <row r="248" ht="11.25" customHeight="1">
      <c r="A248" s="131"/>
      <c r="B248" s="131"/>
      <c r="C248" s="131"/>
      <c r="D248" s="131"/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</row>
    <row r="249" ht="11.25" customHeight="1">
      <c r="A249" s="131"/>
      <c r="B249" s="131"/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</row>
    <row r="250" ht="11.25" customHeight="1">
      <c r="A250" s="131"/>
      <c r="B250" s="131"/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</row>
    <row r="251" ht="11.25" customHeight="1">
      <c r="A251" s="131"/>
      <c r="B251" s="131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</row>
    <row r="252" ht="11.25" customHeight="1">
      <c r="A252" s="131"/>
      <c r="B252" s="131"/>
      <c r="C252" s="131"/>
      <c r="D252" s="131"/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</row>
    <row r="253" ht="11.25" customHeight="1">
      <c r="A253" s="131"/>
      <c r="B253" s="131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</row>
    <row r="254" ht="11.25" customHeight="1">
      <c r="A254" s="131"/>
      <c r="B254" s="131"/>
      <c r="C254" s="131"/>
      <c r="D254" s="131"/>
      <c r="E254" s="131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</row>
    <row r="255" ht="11.25" customHeight="1">
      <c r="A255" s="131"/>
      <c r="B255" s="131"/>
      <c r="C255" s="131"/>
      <c r="D255" s="131"/>
      <c r="E255" s="131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</row>
    <row r="256" ht="11.25" customHeight="1">
      <c r="A256" s="131"/>
      <c r="B256" s="131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</row>
    <row r="257" ht="11.25" customHeight="1">
      <c r="A257" s="131"/>
      <c r="B257" s="131"/>
      <c r="C257" s="131"/>
      <c r="D257" s="131"/>
      <c r="E257" s="131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</row>
    <row r="258" ht="11.25" customHeight="1">
      <c r="A258" s="131"/>
      <c r="B258" s="131"/>
      <c r="C258" s="131"/>
      <c r="D258" s="131"/>
      <c r="E258" s="131"/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</row>
    <row r="259" ht="11.25" customHeight="1">
      <c r="A259" s="131"/>
      <c r="B259" s="131"/>
      <c r="C259" s="131"/>
      <c r="D259" s="131"/>
      <c r="E259" s="131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</row>
    <row r="260" ht="11.25" customHeight="1">
      <c r="A260" s="131"/>
      <c r="B260" s="131"/>
      <c r="C260" s="131"/>
      <c r="D260" s="131"/>
      <c r="E260" s="131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</row>
    <row r="261" ht="11.25" customHeight="1">
      <c r="A261" s="131"/>
      <c r="B261" s="131"/>
      <c r="C261" s="131"/>
      <c r="D261" s="131"/>
      <c r="E261" s="131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</row>
    <row r="262" ht="11.25" customHeight="1">
      <c r="A262" s="131"/>
      <c r="B262" s="131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</row>
    <row r="263" ht="11.25" customHeight="1">
      <c r="A263" s="131"/>
      <c r="B263" s="131"/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</row>
    <row r="264" ht="11.25" customHeight="1">
      <c r="A264" s="131"/>
      <c r="B264" s="131"/>
      <c r="C264" s="131"/>
      <c r="D264" s="131"/>
      <c r="E264" s="131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</row>
    <row r="265" ht="11.25" customHeight="1">
      <c r="A265" s="131"/>
      <c r="B265" s="131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</row>
    <row r="266" ht="11.25" customHeight="1">
      <c r="A266" s="131"/>
      <c r="B266" s="131"/>
      <c r="C266" s="131"/>
      <c r="D266" s="131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</row>
    <row r="267" ht="11.25" customHeight="1">
      <c r="A267" s="131"/>
      <c r="B267" s="131"/>
      <c r="C267" s="131"/>
      <c r="D267" s="131"/>
      <c r="E267" s="131"/>
      <c r="F267" s="131"/>
      <c r="G267" s="131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</row>
    <row r="268" ht="11.25" customHeight="1">
      <c r="A268" s="131"/>
      <c r="B268" s="131"/>
      <c r="C268" s="131"/>
      <c r="D268" s="131"/>
      <c r="E268" s="131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</row>
    <row r="269" ht="11.25" customHeight="1">
      <c r="A269" s="131"/>
      <c r="B269" s="131"/>
      <c r="C269" s="131"/>
      <c r="D269" s="131"/>
      <c r="E269" s="131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</row>
    <row r="270" ht="11.25" customHeight="1">
      <c r="A270" s="131"/>
      <c r="B270" s="131"/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</row>
    <row r="271" ht="11.25" customHeight="1">
      <c r="A271" s="131"/>
      <c r="B271" s="131"/>
      <c r="C271" s="131"/>
      <c r="D271" s="131"/>
      <c r="E271" s="131"/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</row>
    <row r="272" ht="11.25" customHeight="1">
      <c r="A272" s="131"/>
      <c r="B272" s="131"/>
      <c r="C272" s="131"/>
      <c r="D272" s="131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</row>
    <row r="273" ht="11.25" customHeight="1">
      <c r="A273" s="131"/>
      <c r="B273" s="131"/>
      <c r="C273" s="131"/>
      <c r="D273" s="131"/>
      <c r="E273" s="131"/>
      <c r="F273" s="131"/>
      <c r="G273" s="131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</row>
    <row r="274" ht="11.25" customHeight="1">
      <c r="A274" s="131"/>
      <c r="B274" s="131"/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</row>
    <row r="275" ht="11.25" customHeight="1">
      <c r="A275" s="131"/>
      <c r="B275" s="131"/>
      <c r="C275" s="131"/>
      <c r="D275" s="131"/>
      <c r="E275" s="131"/>
      <c r="F275" s="131"/>
      <c r="G275" s="131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</row>
    <row r="276" ht="11.25" customHeight="1">
      <c r="A276" s="131"/>
      <c r="B276" s="131"/>
      <c r="C276" s="131"/>
      <c r="D276" s="131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</row>
    <row r="277" ht="11.25" customHeight="1">
      <c r="A277" s="131"/>
      <c r="B277" s="131"/>
      <c r="C277" s="131"/>
      <c r="D277" s="131"/>
      <c r="E277" s="131"/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</row>
    <row r="278" ht="11.25" customHeight="1">
      <c r="A278" s="131"/>
      <c r="B278" s="131"/>
      <c r="C278" s="131"/>
      <c r="D278" s="131"/>
      <c r="E278" s="131"/>
      <c r="F278" s="131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</row>
    <row r="279" ht="11.25" customHeight="1">
      <c r="A279" s="131"/>
      <c r="B279" s="131"/>
      <c r="C279" s="131"/>
      <c r="D279" s="131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</row>
    <row r="280" ht="11.25" customHeight="1">
      <c r="A280" s="131"/>
      <c r="B280" s="131"/>
      <c r="C280" s="131"/>
      <c r="D280" s="131"/>
      <c r="E280" s="131"/>
      <c r="F280" s="131"/>
      <c r="G280" s="131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</row>
    <row r="281" ht="11.25" customHeight="1">
      <c r="A281" s="131"/>
      <c r="B281" s="131"/>
      <c r="C281" s="131"/>
      <c r="D281" s="131"/>
      <c r="E281" s="131"/>
      <c r="F281" s="131"/>
      <c r="G281" s="131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</row>
    <row r="282" ht="11.25" customHeight="1">
      <c r="A282" s="131"/>
      <c r="B282" s="131"/>
      <c r="C282" s="131"/>
      <c r="D282" s="131"/>
      <c r="E282" s="131"/>
      <c r="F282" s="131"/>
      <c r="G282" s="131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</row>
    <row r="283" ht="11.25" customHeight="1">
      <c r="A283" s="131"/>
      <c r="B283" s="131"/>
      <c r="C283" s="131"/>
      <c r="D283" s="131"/>
      <c r="E283" s="131"/>
      <c r="F283" s="131"/>
      <c r="G283" s="131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</row>
    <row r="284" ht="11.25" customHeight="1">
      <c r="A284" s="131"/>
      <c r="B284" s="131"/>
      <c r="C284" s="131"/>
      <c r="D284" s="131"/>
      <c r="E284" s="131"/>
      <c r="F284" s="131"/>
      <c r="G284" s="131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</row>
    <row r="285" ht="11.25" customHeight="1">
      <c r="A285" s="131"/>
      <c r="B285" s="131"/>
      <c r="C285" s="131"/>
      <c r="D285" s="131"/>
      <c r="E285" s="131"/>
      <c r="F285" s="131"/>
      <c r="G285" s="131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</row>
    <row r="286" ht="11.25" customHeight="1">
      <c r="A286" s="131"/>
      <c r="B286" s="131"/>
      <c r="C286" s="131"/>
      <c r="D286" s="131"/>
      <c r="E286" s="131"/>
      <c r="F286" s="131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</row>
    <row r="287" ht="11.25" customHeight="1">
      <c r="A287" s="131"/>
      <c r="B287" s="131"/>
      <c r="C287" s="131"/>
      <c r="D287" s="131"/>
      <c r="E287" s="131"/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</row>
    <row r="288" ht="11.25" customHeight="1">
      <c r="A288" s="131"/>
      <c r="B288" s="131"/>
      <c r="C288" s="131"/>
      <c r="D288" s="131"/>
      <c r="E288" s="131"/>
      <c r="F288" s="131"/>
      <c r="G288" s="131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</row>
    <row r="289" ht="11.25" customHeight="1">
      <c r="A289" s="131"/>
      <c r="B289" s="131"/>
      <c r="C289" s="131"/>
      <c r="D289" s="131"/>
      <c r="E289" s="131"/>
      <c r="F289" s="131"/>
      <c r="G289" s="131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</row>
    <row r="290" ht="11.25" customHeight="1">
      <c r="A290" s="131"/>
      <c r="B290" s="131"/>
      <c r="C290" s="131"/>
      <c r="D290" s="131"/>
      <c r="E290" s="131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</row>
    <row r="291" ht="11.25" customHeight="1">
      <c r="A291" s="131"/>
      <c r="B291" s="131"/>
      <c r="C291" s="131"/>
      <c r="D291" s="131"/>
      <c r="E291" s="131"/>
      <c r="F291" s="131"/>
      <c r="G291" s="131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</row>
    <row r="292" ht="11.25" customHeight="1">
      <c r="A292" s="131"/>
      <c r="B292" s="131"/>
      <c r="C292" s="131"/>
      <c r="D292" s="131"/>
      <c r="E292" s="131"/>
      <c r="F292" s="131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</row>
    <row r="293" ht="11.25" customHeight="1">
      <c r="A293" s="131"/>
      <c r="B293" s="131"/>
      <c r="C293" s="131"/>
      <c r="D293" s="131"/>
      <c r="E293" s="131"/>
      <c r="F293" s="131"/>
      <c r="G293" s="131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</row>
    <row r="294" ht="11.25" customHeight="1">
      <c r="A294" s="131"/>
      <c r="B294" s="131"/>
      <c r="C294" s="131"/>
      <c r="D294" s="131"/>
      <c r="E294" s="131"/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</row>
    <row r="295" ht="11.25" customHeight="1">
      <c r="A295" s="131"/>
      <c r="B295" s="131"/>
      <c r="C295" s="131"/>
      <c r="D295" s="131"/>
      <c r="E295" s="131"/>
      <c r="F295" s="131"/>
      <c r="G295" s="131"/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</row>
    <row r="296" ht="11.25" customHeight="1">
      <c r="A296" s="131"/>
      <c r="B296" s="131"/>
      <c r="C296" s="131"/>
      <c r="D296" s="131"/>
      <c r="E296" s="131"/>
      <c r="F296" s="131"/>
      <c r="G296" s="131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</row>
    <row r="297" ht="11.25" customHeight="1">
      <c r="A297" s="131"/>
      <c r="B297" s="131"/>
      <c r="C297" s="131"/>
      <c r="D297" s="131"/>
      <c r="E297" s="131"/>
      <c r="F297" s="131"/>
      <c r="G297" s="131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</row>
    <row r="298" ht="11.25" customHeight="1">
      <c r="A298" s="131"/>
      <c r="B298" s="131"/>
      <c r="C298" s="131"/>
      <c r="D298" s="131"/>
      <c r="E298" s="131"/>
      <c r="F298" s="131"/>
      <c r="G298" s="131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</row>
    <row r="299" ht="11.25" customHeight="1">
      <c r="A299" s="131"/>
      <c r="B299" s="131"/>
      <c r="C299" s="131"/>
      <c r="D299" s="131"/>
      <c r="E299" s="131"/>
      <c r="F299" s="131"/>
      <c r="G299" s="131"/>
      <c r="H299" s="131"/>
      <c r="I299" s="131"/>
      <c r="J299" s="131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</row>
    <row r="300" ht="11.25" customHeight="1">
      <c r="A300" s="131"/>
      <c r="B300" s="131"/>
      <c r="C300" s="131"/>
      <c r="D300" s="131"/>
      <c r="E300" s="131"/>
      <c r="F300" s="131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</row>
    <row r="301" ht="11.25" customHeight="1">
      <c r="A301" s="131"/>
      <c r="B301" s="131"/>
      <c r="C301" s="131"/>
      <c r="D301" s="131"/>
      <c r="E301" s="131"/>
      <c r="F301" s="131"/>
      <c r="G301" s="131"/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</row>
    <row r="302" ht="11.25" customHeight="1">
      <c r="A302" s="131"/>
      <c r="B302" s="131"/>
      <c r="C302" s="131"/>
      <c r="D302" s="131"/>
      <c r="E302" s="131"/>
      <c r="F302" s="131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</row>
    <row r="303" ht="11.25" customHeight="1">
      <c r="A303" s="131"/>
      <c r="B303" s="131"/>
      <c r="C303" s="131"/>
      <c r="D303" s="131"/>
      <c r="E303" s="131"/>
      <c r="F303" s="131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</row>
    <row r="304" ht="11.25" customHeight="1">
      <c r="A304" s="131"/>
      <c r="B304" s="131"/>
      <c r="C304" s="131"/>
      <c r="D304" s="131"/>
      <c r="E304" s="131"/>
      <c r="F304" s="131"/>
      <c r="G304" s="131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</row>
    <row r="305" ht="11.25" customHeight="1">
      <c r="A305" s="131"/>
      <c r="B305" s="131"/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</row>
    <row r="306" ht="11.25" customHeight="1">
      <c r="A306" s="131"/>
      <c r="B306" s="131"/>
      <c r="C306" s="131"/>
      <c r="D306" s="131"/>
      <c r="E306" s="131"/>
      <c r="F306" s="131"/>
      <c r="G306" s="131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</row>
    <row r="307" ht="11.25" customHeight="1">
      <c r="A307" s="131"/>
      <c r="B307" s="131"/>
      <c r="C307" s="131"/>
      <c r="D307" s="131"/>
      <c r="E307" s="131"/>
      <c r="F307" s="131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</row>
    <row r="308" ht="11.25" customHeight="1">
      <c r="A308" s="131"/>
      <c r="B308" s="131"/>
      <c r="C308" s="131"/>
      <c r="D308" s="131"/>
      <c r="E308" s="131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</row>
    <row r="309" ht="11.25" customHeight="1">
      <c r="A309" s="131"/>
      <c r="B309" s="131"/>
      <c r="C309" s="131"/>
      <c r="D309" s="131"/>
      <c r="E309" s="131"/>
      <c r="F309" s="131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</row>
    <row r="310" ht="11.25" customHeight="1">
      <c r="A310" s="131"/>
      <c r="B310" s="131"/>
      <c r="C310" s="131"/>
      <c r="D310" s="131"/>
      <c r="E310" s="131"/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</row>
    <row r="311" ht="11.25" customHeight="1">
      <c r="A311" s="131"/>
      <c r="B311" s="131"/>
      <c r="C311" s="131"/>
      <c r="D311" s="131"/>
      <c r="E311" s="131"/>
      <c r="F311" s="131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1"/>
      <c r="Z311" s="131"/>
    </row>
    <row r="312" ht="11.25" customHeight="1">
      <c r="A312" s="131"/>
      <c r="B312" s="131"/>
      <c r="C312" s="131"/>
      <c r="D312" s="131"/>
      <c r="E312" s="131"/>
      <c r="F312" s="131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</row>
    <row r="313" ht="11.25" customHeight="1">
      <c r="A313" s="131"/>
      <c r="B313" s="131"/>
      <c r="C313" s="131"/>
      <c r="D313" s="131"/>
      <c r="E313" s="131"/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</row>
    <row r="314" ht="11.25" customHeight="1">
      <c r="A314" s="131"/>
      <c r="B314" s="131"/>
      <c r="C314" s="131"/>
      <c r="D314" s="131"/>
      <c r="E314" s="131"/>
      <c r="F314" s="131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</row>
    <row r="315" ht="11.25" customHeight="1">
      <c r="A315" s="131"/>
      <c r="B315" s="131"/>
      <c r="C315" s="131"/>
      <c r="D315" s="131"/>
      <c r="E315" s="131"/>
      <c r="F315" s="131"/>
      <c r="G315" s="131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1"/>
      <c r="Z315" s="131"/>
    </row>
    <row r="316" ht="11.25" customHeight="1">
      <c r="A316" s="131"/>
      <c r="B316" s="131"/>
      <c r="C316" s="131"/>
      <c r="D316" s="131"/>
      <c r="E316" s="131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</row>
    <row r="317" ht="11.25" customHeight="1">
      <c r="A317" s="131"/>
      <c r="B317" s="131"/>
      <c r="C317" s="131"/>
      <c r="D317" s="131"/>
      <c r="E317" s="131"/>
      <c r="F317" s="131"/>
      <c r="G317" s="131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1"/>
      <c r="Z317" s="131"/>
    </row>
    <row r="318" ht="11.25" customHeight="1">
      <c r="A318" s="131"/>
      <c r="B318" s="131"/>
      <c r="C318" s="131"/>
      <c r="D318" s="131"/>
      <c r="E318" s="131"/>
      <c r="F318" s="131"/>
      <c r="G318" s="131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</row>
    <row r="319" ht="11.25" customHeight="1">
      <c r="A319" s="131"/>
      <c r="B319" s="131"/>
      <c r="C319" s="131"/>
      <c r="D319" s="131"/>
      <c r="E319" s="131"/>
      <c r="F319" s="131"/>
      <c r="G319" s="131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1"/>
      <c r="Z319" s="131"/>
    </row>
    <row r="320" ht="11.25" customHeight="1">
      <c r="A320" s="131"/>
      <c r="B320" s="131"/>
      <c r="C320" s="131"/>
      <c r="D320" s="131"/>
      <c r="E320" s="131"/>
      <c r="F320" s="131"/>
      <c r="G320" s="131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</row>
    <row r="321" ht="11.25" customHeight="1">
      <c r="A321" s="131"/>
      <c r="B321" s="131"/>
      <c r="C321" s="131"/>
      <c r="D321" s="131"/>
      <c r="E321" s="131"/>
      <c r="F321" s="131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</row>
    <row r="322" ht="11.25" customHeight="1">
      <c r="A322" s="131"/>
      <c r="B322" s="131"/>
      <c r="C322" s="131"/>
      <c r="D322" s="131"/>
      <c r="E322" s="131"/>
      <c r="F322" s="131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</row>
    <row r="323" ht="11.25" customHeight="1">
      <c r="A323" s="131"/>
      <c r="B323" s="131"/>
      <c r="C323" s="131"/>
      <c r="D323" s="131"/>
      <c r="E323" s="131"/>
      <c r="F323" s="131"/>
      <c r="G323" s="131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</row>
    <row r="324" ht="11.25" customHeight="1">
      <c r="A324" s="131"/>
      <c r="B324" s="131"/>
      <c r="C324" s="131"/>
      <c r="D324" s="131"/>
      <c r="E324" s="131"/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</row>
    <row r="325" ht="11.25" customHeight="1">
      <c r="A325" s="131"/>
      <c r="B325" s="131"/>
      <c r="C325" s="131"/>
      <c r="D325" s="131"/>
      <c r="E325" s="131"/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</row>
    <row r="326" ht="11.25" customHeight="1">
      <c r="A326" s="131"/>
      <c r="B326" s="131"/>
      <c r="C326" s="131"/>
      <c r="D326" s="131"/>
      <c r="E326" s="131"/>
      <c r="F326" s="131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</row>
    <row r="327" ht="11.25" customHeight="1">
      <c r="A327" s="131"/>
      <c r="B327" s="131"/>
      <c r="C327" s="131"/>
      <c r="D327" s="131"/>
      <c r="E327" s="131"/>
      <c r="F327" s="131"/>
      <c r="G327" s="131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</row>
    <row r="328" ht="11.25" customHeight="1">
      <c r="A328" s="131"/>
      <c r="B328" s="131"/>
      <c r="C328" s="131"/>
      <c r="D328" s="131"/>
      <c r="E328" s="131"/>
      <c r="F328" s="131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</row>
    <row r="329" ht="11.25" customHeight="1">
      <c r="A329" s="131"/>
      <c r="B329" s="131"/>
      <c r="C329" s="131"/>
      <c r="D329" s="131"/>
      <c r="E329" s="131"/>
      <c r="F329" s="131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</row>
    <row r="330" ht="11.25" customHeight="1">
      <c r="A330" s="131"/>
      <c r="B330" s="131"/>
      <c r="C330" s="131"/>
      <c r="D330" s="131"/>
      <c r="E330" s="131"/>
      <c r="F330" s="131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</row>
    <row r="331" ht="11.25" customHeight="1">
      <c r="A331" s="131"/>
      <c r="B331" s="131"/>
      <c r="C331" s="131"/>
      <c r="D331" s="131"/>
      <c r="E331" s="131"/>
      <c r="F331" s="131"/>
      <c r="G331" s="131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</row>
    <row r="332" ht="11.25" customHeight="1">
      <c r="A332" s="131"/>
      <c r="B332" s="131"/>
      <c r="C332" s="131"/>
      <c r="D332" s="131"/>
      <c r="E332" s="131"/>
      <c r="F332" s="131"/>
      <c r="G332" s="131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</row>
    <row r="333" ht="11.25" customHeight="1">
      <c r="A333" s="131"/>
      <c r="B333" s="131"/>
      <c r="C333" s="131"/>
      <c r="D333" s="131"/>
      <c r="E333" s="131"/>
      <c r="F333" s="131"/>
      <c r="G333" s="131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</row>
    <row r="334" ht="11.25" customHeight="1">
      <c r="A334" s="131"/>
      <c r="B334" s="131"/>
      <c r="C334" s="131"/>
      <c r="D334" s="131"/>
      <c r="E334" s="131"/>
      <c r="F334" s="131"/>
      <c r="G334" s="131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</row>
    <row r="335" ht="11.25" customHeight="1">
      <c r="A335" s="131"/>
      <c r="B335" s="131"/>
      <c r="C335" s="131"/>
      <c r="D335" s="131"/>
      <c r="E335" s="131"/>
      <c r="F335" s="131"/>
      <c r="G335" s="131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</row>
    <row r="336" ht="11.25" customHeight="1">
      <c r="A336" s="131"/>
      <c r="B336" s="131"/>
      <c r="C336" s="131"/>
      <c r="D336" s="131"/>
      <c r="E336" s="131"/>
      <c r="F336" s="131"/>
      <c r="G336" s="131"/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</row>
    <row r="337" ht="11.25" customHeight="1">
      <c r="A337" s="131"/>
      <c r="B337" s="131"/>
      <c r="C337" s="131"/>
      <c r="D337" s="131"/>
      <c r="E337" s="131"/>
      <c r="F337" s="131"/>
      <c r="G337" s="131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</row>
    <row r="338" ht="11.25" customHeight="1">
      <c r="A338" s="131"/>
      <c r="B338" s="131"/>
      <c r="C338" s="131"/>
      <c r="D338" s="131"/>
      <c r="E338" s="131"/>
      <c r="F338" s="131"/>
      <c r="G338" s="131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</row>
    <row r="339" ht="11.25" customHeight="1">
      <c r="A339" s="131"/>
      <c r="B339" s="131"/>
      <c r="C339" s="131"/>
      <c r="D339" s="131"/>
      <c r="E339" s="131"/>
      <c r="F339" s="131"/>
      <c r="G339" s="131"/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</row>
    <row r="340" ht="11.25" customHeight="1">
      <c r="A340" s="131"/>
      <c r="B340" s="131"/>
      <c r="C340" s="131"/>
      <c r="D340" s="131"/>
      <c r="E340" s="131"/>
      <c r="F340" s="131"/>
      <c r="G340" s="131"/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</row>
    <row r="341" ht="11.25" customHeight="1">
      <c r="A341" s="131"/>
      <c r="B341" s="131"/>
      <c r="C341" s="131"/>
      <c r="D341" s="131"/>
      <c r="E341" s="131"/>
      <c r="F341" s="131"/>
      <c r="G341" s="131"/>
      <c r="H341" s="131"/>
      <c r="I341" s="131"/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</row>
    <row r="342" ht="11.25" customHeight="1">
      <c r="A342" s="131"/>
      <c r="B342" s="131"/>
      <c r="C342" s="131"/>
      <c r="D342" s="131"/>
      <c r="E342" s="131"/>
      <c r="F342" s="131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</row>
    <row r="343" ht="11.25" customHeight="1">
      <c r="A343" s="131"/>
      <c r="B343" s="131"/>
      <c r="C343" s="131"/>
      <c r="D343" s="131"/>
      <c r="E343" s="131"/>
      <c r="F343" s="131"/>
      <c r="G343" s="131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</row>
    <row r="344" ht="11.25" customHeight="1">
      <c r="A344" s="131"/>
      <c r="B344" s="131"/>
      <c r="C344" s="131"/>
      <c r="D344" s="131"/>
      <c r="E344" s="131"/>
      <c r="F344" s="131"/>
      <c r="G344" s="131"/>
      <c r="H344" s="131"/>
      <c r="I344" s="131"/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</row>
    <row r="345" ht="11.25" customHeight="1">
      <c r="A345" s="131"/>
      <c r="B345" s="131"/>
      <c r="C345" s="131"/>
      <c r="D345" s="131"/>
      <c r="E345" s="131"/>
      <c r="F345" s="131"/>
      <c r="G345" s="131"/>
      <c r="H345" s="131"/>
      <c r="I345" s="131"/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</row>
    <row r="346" ht="11.25" customHeight="1">
      <c r="A346" s="131"/>
      <c r="B346" s="131"/>
      <c r="C346" s="131"/>
      <c r="D346" s="131"/>
      <c r="E346" s="131"/>
      <c r="F346" s="131"/>
      <c r="G346" s="131"/>
      <c r="H346" s="131"/>
      <c r="I346" s="131"/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</row>
    <row r="347" ht="11.25" customHeight="1">
      <c r="A347" s="131"/>
      <c r="B347" s="131"/>
      <c r="C347" s="131"/>
      <c r="D347" s="131"/>
      <c r="E347" s="131"/>
      <c r="F347" s="131"/>
      <c r="G347" s="131"/>
      <c r="H347" s="131"/>
      <c r="I347" s="131"/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</row>
    <row r="348" ht="11.25" customHeight="1">
      <c r="A348" s="131"/>
      <c r="B348" s="131"/>
      <c r="C348" s="131"/>
      <c r="D348" s="131"/>
      <c r="E348" s="131"/>
      <c r="F348" s="131"/>
      <c r="G348" s="131"/>
      <c r="H348" s="131"/>
      <c r="I348" s="131"/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</row>
    <row r="349" ht="11.25" customHeight="1">
      <c r="A349" s="131"/>
      <c r="B349" s="131"/>
      <c r="C349" s="131"/>
      <c r="D349" s="131"/>
      <c r="E349" s="131"/>
      <c r="F349" s="131"/>
      <c r="G349" s="131"/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</row>
    <row r="350" ht="11.25" customHeight="1">
      <c r="A350" s="131"/>
      <c r="B350" s="131"/>
      <c r="C350" s="131"/>
      <c r="D350" s="131"/>
      <c r="E350" s="131"/>
      <c r="F350" s="131"/>
      <c r="G350" s="131"/>
      <c r="H350" s="131"/>
      <c r="I350" s="131"/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</row>
    <row r="351" ht="11.25" customHeight="1">
      <c r="A351" s="131"/>
      <c r="B351" s="131"/>
      <c r="C351" s="131"/>
      <c r="D351" s="131"/>
      <c r="E351" s="131"/>
      <c r="F351" s="131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</row>
    <row r="352" ht="11.25" customHeight="1">
      <c r="A352" s="131"/>
      <c r="B352" s="131"/>
      <c r="C352" s="131"/>
      <c r="D352" s="131"/>
      <c r="E352" s="131"/>
      <c r="F352" s="131"/>
      <c r="G352" s="131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</row>
    <row r="353" ht="11.25" customHeight="1">
      <c r="A353" s="131"/>
      <c r="B353" s="131"/>
      <c r="C353" s="131"/>
      <c r="D353" s="131"/>
      <c r="E353" s="131"/>
      <c r="F353" s="131"/>
      <c r="G353" s="131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1"/>
      <c r="Z353" s="131"/>
    </row>
    <row r="354" ht="11.25" customHeight="1">
      <c r="A354" s="131"/>
      <c r="B354" s="131"/>
      <c r="C354" s="131"/>
      <c r="D354" s="131"/>
      <c r="E354" s="131"/>
      <c r="F354" s="131"/>
      <c r="G354" s="131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/>
      <c r="Z354" s="131"/>
    </row>
    <row r="355" ht="11.25" customHeight="1">
      <c r="A355" s="131"/>
      <c r="B355" s="131"/>
      <c r="C355" s="131"/>
      <c r="D355" s="131"/>
      <c r="E355" s="131"/>
      <c r="F355" s="131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</row>
    <row r="356" ht="11.25" customHeight="1">
      <c r="A356" s="131"/>
      <c r="B356" s="131"/>
      <c r="C356" s="131"/>
      <c r="D356" s="131"/>
      <c r="E356" s="131"/>
      <c r="F356" s="131"/>
      <c r="G356" s="131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</row>
    <row r="357" ht="11.25" customHeight="1">
      <c r="A357" s="131"/>
      <c r="B357" s="131"/>
      <c r="C357" s="131"/>
      <c r="D357" s="131"/>
      <c r="E357" s="131"/>
      <c r="F357" s="131"/>
      <c r="G357" s="131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1"/>
      <c r="Z357" s="131"/>
    </row>
    <row r="358" ht="11.25" customHeight="1">
      <c r="A358" s="131"/>
      <c r="B358" s="131"/>
      <c r="C358" s="131"/>
      <c r="D358" s="131"/>
      <c r="E358" s="131"/>
      <c r="F358" s="131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</row>
    <row r="359" ht="11.25" customHeight="1">
      <c r="A359" s="131"/>
      <c r="B359" s="131"/>
      <c r="C359" s="131"/>
      <c r="D359" s="131"/>
      <c r="E359" s="131"/>
      <c r="F359" s="131"/>
      <c r="G359" s="131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</row>
    <row r="360" ht="11.25" customHeight="1">
      <c r="A360" s="131"/>
      <c r="B360" s="131"/>
      <c r="C360" s="131"/>
      <c r="D360" s="131"/>
      <c r="E360" s="131"/>
      <c r="F360" s="131"/>
      <c r="G360" s="131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1"/>
      <c r="Z360" s="131"/>
    </row>
    <row r="361" ht="11.25" customHeight="1">
      <c r="A361" s="131"/>
      <c r="B361" s="131"/>
      <c r="C361" s="131"/>
      <c r="D361" s="131"/>
      <c r="E361" s="131"/>
      <c r="F361" s="131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</row>
    <row r="362" ht="11.25" customHeight="1">
      <c r="A362" s="131"/>
      <c r="B362" s="131"/>
      <c r="C362" s="131"/>
      <c r="D362" s="131"/>
      <c r="E362" s="131"/>
      <c r="F362" s="131"/>
      <c r="G362" s="131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</row>
    <row r="363" ht="11.25" customHeight="1">
      <c r="A363" s="131"/>
      <c r="B363" s="131"/>
      <c r="C363" s="131"/>
      <c r="D363" s="131"/>
      <c r="E363" s="131"/>
      <c r="F363" s="131"/>
      <c r="G363" s="131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</row>
    <row r="364" ht="11.25" customHeight="1">
      <c r="A364" s="131"/>
      <c r="B364" s="131"/>
      <c r="C364" s="131"/>
      <c r="D364" s="131"/>
      <c r="E364" s="131"/>
      <c r="F364" s="131"/>
      <c r="G364" s="131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</row>
    <row r="365" ht="11.25" customHeight="1">
      <c r="A365" s="131"/>
      <c r="B365" s="131"/>
      <c r="C365" s="131"/>
      <c r="D365" s="131"/>
      <c r="E365" s="131"/>
      <c r="F365" s="131"/>
      <c r="G365" s="131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1"/>
      <c r="Z365" s="131"/>
    </row>
    <row r="366" ht="11.25" customHeight="1">
      <c r="A366" s="131"/>
      <c r="B366" s="131"/>
      <c r="C366" s="131"/>
      <c r="D366" s="131"/>
      <c r="E366" s="131"/>
      <c r="F366" s="131"/>
      <c r="G366" s="131"/>
      <c r="H366" s="131"/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</row>
    <row r="367" ht="11.25" customHeight="1">
      <c r="A367" s="131"/>
      <c r="B367" s="131"/>
      <c r="C367" s="131"/>
      <c r="D367" s="131"/>
      <c r="E367" s="131"/>
      <c r="F367" s="131"/>
      <c r="G367" s="131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</row>
    <row r="368" ht="11.25" customHeight="1">
      <c r="A368" s="131"/>
      <c r="B368" s="131"/>
      <c r="C368" s="131"/>
      <c r="D368" s="131"/>
      <c r="E368" s="131"/>
      <c r="F368" s="131"/>
      <c r="G368" s="131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</row>
    <row r="369" ht="11.25" customHeight="1">
      <c r="A369" s="131"/>
      <c r="B369" s="131"/>
      <c r="C369" s="131"/>
      <c r="D369" s="131"/>
      <c r="E369" s="131"/>
      <c r="F369" s="131"/>
      <c r="G369" s="131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</row>
    <row r="370" ht="11.25" customHeight="1">
      <c r="A370" s="131"/>
      <c r="B370" s="131"/>
      <c r="C370" s="131"/>
      <c r="D370" s="131"/>
      <c r="E370" s="131"/>
      <c r="F370" s="131"/>
      <c r="G370" s="131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</row>
    <row r="371" ht="11.25" customHeight="1">
      <c r="A371" s="131"/>
      <c r="B371" s="131"/>
      <c r="C371" s="131"/>
      <c r="D371" s="131"/>
      <c r="E371" s="131"/>
      <c r="F371" s="131"/>
      <c r="G371" s="131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</row>
    <row r="372" ht="11.25" customHeight="1">
      <c r="A372" s="131"/>
      <c r="B372" s="131"/>
      <c r="C372" s="131"/>
      <c r="D372" s="131"/>
      <c r="E372" s="131"/>
      <c r="F372" s="131"/>
      <c r="G372" s="131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</row>
    <row r="373" ht="11.25" customHeight="1">
      <c r="A373" s="131"/>
      <c r="B373" s="131"/>
      <c r="C373" s="131"/>
      <c r="D373" s="131"/>
      <c r="E373" s="131"/>
      <c r="F373" s="131"/>
      <c r="G373" s="131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</row>
    <row r="374" ht="11.25" customHeight="1">
      <c r="A374" s="131"/>
      <c r="B374" s="131"/>
      <c r="C374" s="131"/>
      <c r="D374" s="131"/>
      <c r="E374" s="131"/>
      <c r="F374" s="131"/>
      <c r="G374" s="131"/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</row>
    <row r="375" ht="11.25" customHeight="1">
      <c r="A375" s="131"/>
      <c r="B375" s="131"/>
      <c r="C375" s="131"/>
      <c r="D375" s="131"/>
      <c r="E375" s="131"/>
      <c r="F375" s="131"/>
      <c r="G375" s="131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</row>
    <row r="376" ht="11.25" customHeight="1">
      <c r="A376" s="131"/>
      <c r="B376" s="131"/>
      <c r="C376" s="131"/>
      <c r="D376" s="131"/>
      <c r="E376" s="131"/>
      <c r="F376" s="131"/>
      <c r="G376" s="131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</row>
    <row r="377" ht="11.25" customHeight="1">
      <c r="A377" s="131"/>
      <c r="B377" s="131"/>
      <c r="C377" s="131"/>
      <c r="D377" s="131"/>
      <c r="E377" s="131"/>
      <c r="F377" s="131"/>
      <c r="G377" s="131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</row>
    <row r="378" ht="11.25" customHeight="1">
      <c r="A378" s="131"/>
      <c r="B378" s="131"/>
      <c r="C378" s="131"/>
      <c r="D378" s="131"/>
      <c r="E378" s="131"/>
      <c r="F378" s="131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</row>
    <row r="379" ht="11.25" customHeight="1">
      <c r="A379" s="131"/>
      <c r="B379" s="131"/>
      <c r="C379" s="131"/>
      <c r="D379" s="131"/>
      <c r="E379" s="131"/>
      <c r="F379" s="131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</row>
    <row r="380" ht="11.25" customHeight="1">
      <c r="A380" s="131"/>
      <c r="B380" s="131"/>
      <c r="C380" s="131"/>
      <c r="D380" s="131"/>
      <c r="E380" s="131"/>
      <c r="F380" s="131"/>
      <c r="G380" s="131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  <c r="Z380" s="131"/>
    </row>
    <row r="381" ht="11.25" customHeight="1">
      <c r="A381" s="131"/>
      <c r="B381" s="131"/>
      <c r="C381" s="131"/>
      <c r="D381" s="131"/>
      <c r="E381" s="131"/>
      <c r="F381" s="131"/>
      <c r="G381" s="131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</row>
    <row r="382" ht="11.25" customHeight="1">
      <c r="A382" s="131"/>
      <c r="B382" s="131"/>
      <c r="C382" s="131"/>
      <c r="D382" s="131"/>
      <c r="E382" s="131"/>
      <c r="F382" s="131"/>
      <c r="G382" s="131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</row>
    <row r="383" ht="11.25" customHeight="1">
      <c r="A383" s="131"/>
      <c r="B383" s="131"/>
      <c r="C383" s="131"/>
      <c r="D383" s="131"/>
      <c r="E383" s="131"/>
      <c r="F383" s="131"/>
      <c r="G383" s="131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  <c r="Z383" s="131"/>
    </row>
    <row r="384" ht="11.25" customHeight="1">
      <c r="A384" s="131"/>
      <c r="B384" s="131"/>
      <c r="C384" s="131"/>
      <c r="D384" s="131"/>
      <c r="E384" s="131"/>
      <c r="F384" s="131"/>
      <c r="G384" s="131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</row>
    <row r="385" ht="11.25" customHeight="1">
      <c r="A385" s="131"/>
      <c r="B385" s="131"/>
      <c r="C385" s="131"/>
      <c r="D385" s="131"/>
      <c r="E385" s="131"/>
      <c r="F385" s="131"/>
      <c r="G385" s="131"/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</row>
    <row r="386" ht="11.25" customHeight="1">
      <c r="A386" s="131"/>
      <c r="B386" s="131"/>
      <c r="C386" s="131"/>
      <c r="D386" s="131"/>
      <c r="E386" s="131"/>
      <c r="F386" s="131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</row>
    <row r="387" ht="11.25" customHeight="1">
      <c r="A387" s="131"/>
      <c r="B387" s="131"/>
      <c r="C387" s="131"/>
      <c r="D387" s="131"/>
      <c r="E387" s="131"/>
      <c r="F387" s="131"/>
      <c r="G387" s="131"/>
      <c r="H387" s="131"/>
      <c r="I387" s="131"/>
      <c r="J387" s="131"/>
      <c r="K387" s="131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1"/>
      <c r="Z387" s="131"/>
    </row>
    <row r="388" ht="11.25" customHeight="1">
      <c r="A388" s="131"/>
      <c r="B388" s="131"/>
      <c r="C388" s="131"/>
      <c r="D388" s="131"/>
      <c r="E388" s="131"/>
      <c r="F388" s="131"/>
      <c r="G388" s="131"/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  <c r="Z388" s="131"/>
    </row>
    <row r="389" ht="11.25" customHeight="1">
      <c r="A389" s="131"/>
      <c r="B389" s="131"/>
      <c r="C389" s="131"/>
      <c r="D389" s="131"/>
      <c r="E389" s="131"/>
      <c r="F389" s="131"/>
      <c r="G389" s="131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</row>
    <row r="390" ht="11.25" customHeight="1">
      <c r="A390" s="131"/>
      <c r="B390" s="131"/>
      <c r="C390" s="131"/>
      <c r="D390" s="131"/>
      <c r="E390" s="131"/>
      <c r="F390" s="131"/>
      <c r="G390" s="131"/>
      <c r="H390" s="131"/>
      <c r="I390" s="131"/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1"/>
      <c r="Z390" s="131"/>
    </row>
    <row r="391" ht="11.25" customHeight="1">
      <c r="A391" s="131"/>
      <c r="B391" s="131"/>
      <c r="C391" s="131"/>
      <c r="D391" s="131"/>
      <c r="E391" s="131"/>
      <c r="F391" s="131"/>
      <c r="G391" s="131"/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</row>
    <row r="392" ht="11.25" customHeight="1">
      <c r="A392" s="131"/>
      <c r="B392" s="131"/>
      <c r="C392" s="131"/>
      <c r="D392" s="131"/>
      <c r="E392" s="131"/>
      <c r="F392" s="131"/>
      <c r="G392" s="131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1"/>
      <c r="Z392" s="131"/>
    </row>
    <row r="393" ht="11.25" customHeight="1">
      <c r="A393" s="131"/>
      <c r="B393" s="131"/>
      <c r="C393" s="131"/>
      <c r="D393" s="131"/>
      <c r="E393" s="131"/>
      <c r="F393" s="131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</row>
    <row r="394" ht="11.25" customHeight="1">
      <c r="A394" s="131"/>
      <c r="B394" s="131"/>
      <c r="C394" s="131"/>
      <c r="D394" s="131"/>
      <c r="E394" s="131"/>
      <c r="F394" s="131"/>
      <c r="G394" s="131"/>
      <c r="H394" s="131"/>
      <c r="I394" s="131"/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1"/>
      <c r="Z394" s="131"/>
    </row>
    <row r="395" ht="11.25" customHeight="1">
      <c r="A395" s="131"/>
      <c r="B395" s="131"/>
      <c r="C395" s="131"/>
      <c r="D395" s="131"/>
      <c r="E395" s="131"/>
      <c r="F395" s="131"/>
      <c r="G395" s="131"/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1"/>
      <c r="Z395" s="131"/>
    </row>
    <row r="396" ht="11.25" customHeight="1">
      <c r="A396" s="131"/>
      <c r="B396" s="131"/>
      <c r="C396" s="131"/>
      <c r="D396" s="131"/>
      <c r="E396" s="131"/>
      <c r="F396" s="131"/>
      <c r="G396" s="131"/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1"/>
      <c r="Z396" s="131"/>
    </row>
    <row r="397" ht="11.25" customHeight="1">
      <c r="A397" s="131"/>
      <c r="B397" s="131"/>
      <c r="C397" s="131"/>
      <c r="D397" s="131"/>
      <c r="E397" s="131"/>
      <c r="F397" s="131"/>
      <c r="G397" s="131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</row>
    <row r="398" ht="11.25" customHeight="1">
      <c r="A398" s="131"/>
      <c r="B398" s="131"/>
      <c r="C398" s="131"/>
      <c r="D398" s="131"/>
      <c r="E398" s="131"/>
      <c r="F398" s="131"/>
      <c r="G398" s="131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</row>
    <row r="399" ht="11.25" customHeight="1">
      <c r="A399" s="131"/>
      <c r="B399" s="131"/>
      <c r="C399" s="131"/>
      <c r="D399" s="131"/>
      <c r="E399" s="131"/>
      <c r="F399" s="131"/>
      <c r="G399" s="131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</row>
    <row r="400" ht="11.25" customHeight="1">
      <c r="A400" s="131"/>
      <c r="B400" s="131"/>
      <c r="C400" s="131"/>
      <c r="D400" s="131"/>
      <c r="E400" s="131"/>
      <c r="F400" s="131"/>
      <c r="G400" s="131"/>
      <c r="H400" s="131"/>
      <c r="I400" s="131"/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1"/>
      <c r="Z400" s="131"/>
    </row>
    <row r="401" ht="11.25" customHeight="1">
      <c r="A401" s="131"/>
      <c r="B401" s="131"/>
      <c r="C401" s="131"/>
      <c r="D401" s="131"/>
      <c r="E401" s="131"/>
      <c r="F401" s="131"/>
      <c r="G401" s="131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</row>
    <row r="402" ht="11.25" customHeight="1">
      <c r="A402" s="131"/>
      <c r="B402" s="131"/>
      <c r="C402" s="131"/>
      <c r="D402" s="131"/>
      <c r="E402" s="131"/>
      <c r="F402" s="131"/>
      <c r="G402" s="131"/>
      <c r="H402" s="131"/>
      <c r="I402" s="131"/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</row>
    <row r="403" ht="11.25" customHeight="1">
      <c r="A403" s="131"/>
      <c r="B403" s="131"/>
      <c r="C403" s="131"/>
      <c r="D403" s="131"/>
      <c r="E403" s="131"/>
      <c r="F403" s="131"/>
      <c r="G403" s="131"/>
      <c r="H403" s="131"/>
      <c r="I403" s="131"/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</row>
    <row r="404" ht="11.25" customHeight="1">
      <c r="A404" s="131"/>
      <c r="B404" s="131"/>
      <c r="C404" s="131"/>
      <c r="D404" s="131"/>
      <c r="E404" s="131"/>
      <c r="F404" s="131"/>
      <c r="G404" s="131"/>
      <c r="H404" s="131"/>
      <c r="I404" s="131"/>
      <c r="J404" s="131"/>
      <c r="K404" s="131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</row>
    <row r="405" ht="11.25" customHeight="1">
      <c r="A405" s="131"/>
      <c r="B405" s="131"/>
      <c r="C405" s="131"/>
      <c r="D405" s="131"/>
      <c r="E405" s="131"/>
      <c r="F405" s="131"/>
      <c r="G405" s="131"/>
      <c r="H405" s="131"/>
      <c r="I405" s="131"/>
      <c r="J405" s="131"/>
      <c r="K405" s="131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</row>
    <row r="406" ht="11.25" customHeight="1">
      <c r="A406" s="131"/>
      <c r="B406" s="131"/>
      <c r="C406" s="131"/>
      <c r="D406" s="131"/>
      <c r="E406" s="131"/>
      <c r="F406" s="131"/>
      <c r="G406" s="131"/>
      <c r="H406" s="131"/>
      <c r="I406" s="131"/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</row>
    <row r="407" ht="11.25" customHeight="1">
      <c r="A407" s="131"/>
      <c r="B407" s="131"/>
      <c r="C407" s="131"/>
      <c r="D407" s="131"/>
      <c r="E407" s="131"/>
      <c r="F407" s="131"/>
      <c r="G407" s="131"/>
      <c r="H407" s="131"/>
      <c r="I407" s="131"/>
      <c r="J407" s="131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</row>
    <row r="408" ht="11.25" customHeight="1">
      <c r="A408" s="131"/>
      <c r="B408" s="131"/>
      <c r="C408" s="131"/>
      <c r="D408" s="131"/>
      <c r="E408" s="131"/>
      <c r="F408" s="131"/>
      <c r="G408" s="131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</row>
    <row r="409" ht="11.25" customHeight="1">
      <c r="A409" s="131"/>
      <c r="B409" s="131"/>
      <c r="C409" s="131"/>
      <c r="D409" s="131"/>
      <c r="E409" s="131"/>
      <c r="F409" s="131"/>
      <c r="G409" s="131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1"/>
      <c r="Z409" s="131"/>
    </row>
    <row r="410" ht="11.25" customHeight="1">
      <c r="A410" s="131"/>
      <c r="B410" s="131"/>
      <c r="C410" s="131"/>
      <c r="D410" s="131"/>
      <c r="E410" s="131"/>
      <c r="F410" s="131"/>
      <c r="G410" s="131"/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</row>
    <row r="411" ht="11.25" customHeight="1">
      <c r="A411" s="131"/>
      <c r="B411" s="131"/>
      <c r="C411" s="131"/>
      <c r="D411" s="131"/>
      <c r="E411" s="131"/>
      <c r="F411" s="131"/>
      <c r="G411" s="131"/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</row>
    <row r="412" ht="11.25" customHeight="1">
      <c r="A412" s="131"/>
      <c r="B412" s="131"/>
      <c r="C412" s="131"/>
      <c r="D412" s="131"/>
      <c r="E412" s="131"/>
      <c r="F412" s="131"/>
      <c r="G412" s="131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</row>
    <row r="413" ht="11.25" customHeight="1">
      <c r="A413" s="131"/>
      <c r="B413" s="131"/>
      <c r="C413" s="131"/>
      <c r="D413" s="131"/>
      <c r="E413" s="131"/>
      <c r="F413" s="131"/>
      <c r="G413" s="131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</row>
    <row r="414" ht="11.25" customHeight="1">
      <c r="A414" s="131"/>
      <c r="B414" s="131"/>
      <c r="C414" s="131"/>
      <c r="D414" s="131"/>
      <c r="E414" s="131"/>
      <c r="F414" s="131"/>
      <c r="G414" s="131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1"/>
      <c r="Z414" s="131"/>
    </row>
    <row r="415" ht="11.25" customHeight="1">
      <c r="A415" s="131"/>
      <c r="B415" s="131"/>
      <c r="C415" s="131"/>
      <c r="D415" s="131"/>
      <c r="E415" s="131"/>
      <c r="F415" s="131"/>
      <c r="G415" s="131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</row>
    <row r="416" ht="11.25" customHeight="1">
      <c r="A416" s="131"/>
      <c r="B416" s="131"/>
      <c r="C416" s="131"/>
      <c r="D416" s="131"/>
      <c r="E416" s="131"/>
      <c r="F416" s="131"/>
      <c r="G416" s="131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  <c r="Z416" s="131"/>
    </row>
    <row r="417" ht="11.25" customHeight="1">
      <c r="A417" s="131"/>
      <c r="B417" s="131"/>
      <c r="C417" s="131"/>
      <c r="D417" s="131"/>
      <c r="E417" s="131"/>
      <c r="F417" s="131"/>
      <c r="G417" s="131"/>
      <c r="H417" s="131"/>
      <c r="I417" s="131"/>
      <c r="J417" s="131"/>
      <c r="K417" s="131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</row>
    <row r="418" ht="11.25" customHeight="1">
      <c r="A418" s="131"/>
      <c r="B418" s="131"/>
      <c r="C418" s="131"/>
      <c r="D418" s="131"/>
      <c r="E418" s="131"/>
      <c r="F418" s="131"/>
      <c r="G418" s="131"/>
      <c r="H418" s="131"/>
      <c r="I418" s="131"/>
      <c r="J418" s="131"/>
      <c r="K418" s="131"/>
      <c r="L418" s="131"/>
      <c r="M418" s="131"/>
      <c r="N418" s="131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  <c r="Y418" s="131"/>
      <c r="Z418" s="131"/>
    </row>
    <row r="419" ht="11.25" customHeight="1">
      <c r="A419" s="131"/>
      <c r="B419" s="131"/>
      <c r="C419" s="131"/>
      <c r="D419" s="131"/>
      <c r="E419" s="131"/>
      <c r="F419" s="131"/>
      <c r="G419" s="131"/>
      <c r="H419" s="131"/>
      <c r="I419" s="131"/>
      <c r="J419" s="131"/>
      <c r="K419" s="131"/>
      <c r="L419" s="131"/>
      <c r="M419" s="131"/>
      <c r="N419" s="131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  <c r="Y419" s="131"/>
      <c r="Z419" s="131"/>
    </row>
    <row r="420" ht="11.25" customHeight="1">
      <c r="A420" s="131"/>
      <c r="B420" s="131"/>
      <c r="C420" s="131"/>
      <c r="D420" s="131"/>
      <c r="E420" s="131"/>
      <c r="F420" s="131"/>
      <c r="G420" s="131"/>
      <c r="H420" s="131"/>
      <c r="I420" s="131"/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</row>
    <row r="421" ht="11.25" customHeight="1">
      <c r="A421" s="131"/>
      <c r="B421" s="131"/>
      <c r="C421" s="131"/>
      <c r="D421" s="131"/>
      <c r="E421" s="131"/>
      <c r="F421" s="131"/>
      <c r="G421" s="131"/>
      <c r="H421" s="131"/>
      <c r="I421" s="131"/>
      <c r="J421" s="131"/>
      <c r="K421" s="131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</row>
    <row r="422" ht="11.25" customHeight="1">
      <c r="A422" s="131"/>
      <c r="B422" s="131"/>
      <c r="C422" s="131"/>
      <c r="D422" s="131"/>
      <c r="E422" s="131"/>
      <c r="F422" s="131"/>
      <c r="G422" s="131"/>
      <c r="H422" s="131"/>
      <c r="I422" s="131"/>
      <c r="J422" s="131"/>
      <c r="K422" s="131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  <c r="Y422" s="131"/>
      <c r="Z422" s="131"/>
    </row>
    <row r="423" ht="11.25" customHeight="1">
      <c r="A423" s="131"/>
      <c r="B423" s="131"/>
      <c r="C423" s="131"/>
      <c r="D423" s="131"/>
      <c r="E423" s="131"/>
      <c r="F423" s="131"/>
      <c r="G423" s="131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1"/>
      <c r="Z423" s="131"/>
    </row>
    <row r="424" ht="11.25" customHeight="1">
      <c r="A424" s="131"/>
      <c r="B424" s="131"/>
      <c r="C424" s="131"/>
      <c r="D424" s="131"/>
      <c r="E424" s="131"/>
      <c r="F424" s="131"/>
      <c r="G424" s="131"/>
      <c r="H424" s="131"/>
      <c r="I424" s="131"/>
      <c r="J424" s="131"/>
      <c r="K424" s="131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1"/>
      <c r="Z424" s="131"/>
    </row>
    <row r="425" ht="11.25" customHeight="1">
      <c r="A425" s="131"/>
      <c r="B425" s="131"/>
      <c r="C425" s="131"/>
      <c r="D425" s="131"/>
      <c r="E425" s="131"/>
      <c r="F425" s="131"/>
      <c r="G425" s="131"/>
      <c r="H425" s="131"/>
      <c r="I425" s="131"/>
      <c r="J425" s="131"/>
      <c r="K425" s="131"/>
      <c r="L425" s="131"/>
      <c r="M425" s="131"/>
      <c r="N425" s="131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  <c r="Y425" s="131"/>
      <c r="Z425" s="131"/>
    </row>
    <row r="426" ht="11.25" customHeight="1">
      <c r="A426" s="131"/>
      <c r="B426" s="131"/>
      <c r="C426" s="131"/>
      <c r="D426" s="131"/>
      <c r="E426" s="131"/>
      <c r="F426" s="131"/>
      <c r="G426" s="131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1"/>
      <c r="Z426" s="131"/>
    </row>
    <row r="427" ht="11.25" customHeight="1">
      <c r="A427" s="131"/>
      <c r="B427" s="131"/>
      <c r="C427" s="131"/>
      <c r="D427" s="131"/>
      <c r="E427" s="131"/>
      <c r="F427" s="131"/>
      <c r="G427" s="131"/>
      <c r="H427" s="131"/>
      <c r="I427" s="131"/>
      <c r="J427" s="131"/>
      <c r="K427" s="131"/>
      <c r="L427" s="131"/>
      <c r="M427" s="131"/>
      <c r="N427" s="131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  <c r="Y427" s="131"/>
      <c r="Z427" s="131"/>
    </row>
    <row r="428" ht="11.25" customHeight="1">
      <c r="A428" s="131"/>
      <c r="B428" s="131"/>
      <c r="C428" s="131"/>
      <c r="D428" s="131"/>
      <c r="E428" s="131"/>
      <c r="F428" s="131"/>
      <c r="G428" s="131"/>
      <c r="H428" s="131"/>
      <c r="I428" s="131"/>
      <c r="J428" s="131"/>
      <c r="K428" s="131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1"/>
      <c r="Z428" s="131"/>
    </row>
    <row r="429" ht="11.25" customHeight="1">
      <c r="A429" s="131"/>
      <c r="B429" s="131"/>
      <c r="C429" s="131"/>
      <c r="D429" s="131"/>
      <c r="E429" s="131"/>
      <c r="F429" s="131"/>
      <c r="G429" s="131"/>
      <c r="H429" s="131"/>
      <c r="I429" s="131"/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/>
      <c r="Z429" s="131"/>
    </row>
    <row r="430" ht="11.25" customHeight="1">
      <c r="A430" s="131"/>
      <c r="B430" s="131"/>
      <c r="C430" s="131"/>
      <c r="D430" s="131"/>
      <c r="E430" s="131"/>
      <c r="F430" s="131"/>
      <c r="G430" s="131"/>
      <c r="H430" s="131"/>
      <c r="I430" s="131"/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</row>
    <row r="431" ht="11.25" customHeight="1">
      <c r="A431" s="131"/>
      <c r="B431" s="131"/>
      <c r="C431" s="131"/>
      <c r="D431" s="131"/>
      <c r="E431" s="131"/>
      <c r="F431" s="131"/>
      <c r="G431" s="131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</row>
    <row r="432" ht="11.25" customHeight="1">
      <c r="A432" s="131"/>
      <c r="B432" s="131"/>
      <c r="C432" s="131"/>
      <c r="D432" s="131"/>
      <c r="E432" s="131"/>
      <c r="F432" s="131"/>
      <c r="G432" s="131"/>
      <c r="H432" s="131"/>
      <c r="I432" s="131"/>
      <c r="J432" s="131"/>
      <c r="K432" s="131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</row>
    <row r="433" ht="11.25" customHeight="1">
      <c r="A433" s="131"/>
      <c r="B433" s="131"/>
      <c r="C433" s="131"/>
      <c r="D433" s="131"/>
      <c r="E433" s="131"/>
      <c r="F433" s="131"/>
      <c r="G433" s="131"/>
      <c r="H433" s="131"/>
      <c r="I433" s="131"/>
      <c r="J433" s="131"/>
      <c r="K433" s="131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</row>
    <row r="434" ht="11.25" customHeight="1">
      <c r="A434" s="131"/>
      <c r="B434" s="131"/>
      <c r="C434" s="131"/>
      <c r="D434" s="131"/>
      <c r="E434" s="131"/>
      <c r="F434" s="131"/>
      <c r="G434" s="131"/>
      <c r="H434" s="131"/>
      <c r="I434" s="131"/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</row>
    <row r="435" ht="11.25" customHeight="1">
      <c r="A435" s="131"/>
      <c r="B435" s="131"/>
      <c r="C435" s="131"/>
      <c r="D435" s="131"/>
      <c r="E435" s="131"/>
      <c r="F435" s="131"/>
      <c r="G435" s="131"/>
      <c r="H435" s="131"/>
      <c r="I435" s="131"/>
      <c r="J435" s="131"/>
      <c r="K435" s="131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</row>
    <row r="436" ht="11.25" customHeight="1">
      <c r="A436" s="131"/>
      <c r="B436" s="131"/>
      <c r="C436" s="131"/>
      <c r="D436" s="131"/>
      <c r="E436" s="131"/>
      <c r="F436" s="131"/>
      <c r="G436" s="131"/>
      <c r="H436" s="131"/>
      <c r="I436" s="131"/>
      <c r="J436" s="131"/>
      <c r="K436" s="131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</row>
    <row r="437" ht="11.25" customHeight="1">
      <c r="A437" s="131"/>
      <c r="B437" s="131"/>
      <c r="C437" s="131"/>
      <c r="D437" s="131"/>
      <c r="E437" s="131"/>
      <c r="F437" s="131"/>
      <c r="G437" s="131"/>
      <c r="H437" s="131"/>
      <c r="I437" s="131"/>
      <c r="J437" s="131"/>
      <c r="K437" s="131"/>
      <c r="L437" s="131"/>
      <c r="M437" s="131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1"/>
      <c r="Z437" s="131"/>
    </row>
    <row r="438" ht="11.25" customHeight="1">
      <c r="A438" s="131"/>
      <c r="B438" s="131"/>
      <c r="C438" s="131"/>
      <c r="D438" s="131"/>
      <c r="E438" s="131"/>
      <c r="F438" s="131"/>
      <c r="G438" s="131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</row>
    <row r="439" ht="11.25" customHeight="1">
      <c r="A439" s="131"/>
      <c r="B439" s="131"/>
      <c r="C439" s="131"/>
      <c r="D439" s="131"/>
      <c r="E439" s="131"/>
      <c r="F439" s="131"/>
      <c r="G439" s="131"/>
      <c r="H439" s="131"/>
      <c r="I439" s="131"/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</row>
    <row r="440" ht="11.25" customHeight="1">
      <c r="A440" s="131"/>
      <c r="B440" s="131"/>
      <c r="C440" s="131"/>
      <c r="D440" s="131"/>
      <c r="E440" s="131"/>
      <c r="F440" s="131"/>
      <c r="G440" s="131"/>
      <c r="H440" s="131"/>
      <c r="I440" s="131"/>
      <c r="J440" s="131"/>
      <c r="K440" s="131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</row>
    <row r="441" ht="11.25" customHeight="1">
      <c r="A441" s="131"/>
      <c r="B441" s="131"/>
      <c r="C441" s="131"/>
      <c r="D441" s="131"/>
      <c r="E441" s="131"/>
      <c r="F441" s="131"/>
      <c r="G441" s="131"/>
      <c r="H441" s="131"/>
      <c r="I441" s="131"/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</row>
    <row r="442" ht="11.25" customHeight="1">
      <c r="A442" s="131"/>
      <c r="B442" s="131"/>
      <c r="C442" s="131"/>
      <c r="D442" s="131"/>
      <c r="E442" s="131"/>
      <c r="F442" s="131"/>
      <c r="G442" s="131"/>
      <c r="H442" s="131"/>
      <c r="I442" s="131"/>
      <c r="J442" s="131"/>
      <c r="K442" s="131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</row>
    <row r="443" ht="11.25" customHeight="1">
      <c r="A443" s="131"/>
      <c r="B443" s="131"/>
      <c r="C443" s="131"/>
      <c r="D443" s="131"/>
      <c r="E443" s="131"/>
      <c r="F443" s="131"/>
      <c r="G443" s="131"/>
      <c r="H443" s="131"/>
      <c r="I443" s="131"/>
      <c r="J443" s="131"/>
      <c r="K443" s="131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</row>
    <row r="444" ht="11.25" customHeight="1">
      <c r="A444" s="131"/>
      <c r="B444" s="131"/>
      <c r="C444" s="131"/>
      <c r="D444" s="131"/>
      <c r="E444" s="131"/>
      <c r="F444" s="131"/>
      <c r="G444" s="131"/>
      <c r="H444" s="131"/>
      <c r="I444" s="131"/>
      <c r="J444" s="131"/>
      <c r="K444" s="131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</row>
    <row r="445" ht="11.25" customHeight="1">
      <c r="A445" s="131"/>
      <c r="B445" s="131"/>
      <c r="C445" s="131"/>
      <c r="D445" s="131"/>
      <c r="E445" s="131"/>
      <c r="F445" s="131"/>
      <c r="G445" s="131"/>
      <c r="H445" s="131"/>
      <c r="I445" s="131"/>
      <c r="J445" s="131"/>
      <c r="K445" s="131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</row>
    <row r="446" ht="11.25" customHeight="1">
      <c r="A446" s="131"/>
      <c r="B446" s="131"/>
      <c r="C446" s="131"/>
      <c r="D446" s="131"/>
      <c r="E446" s="131"/>
      <c r="F446" s="131"/>
      <c r="G446" s="131"/>
      <c r="H446" s="131"/>
      <c r="I446" s="131"/>
      <c r="J446" s="131"/>
      <c r="K446" s="131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</row>
    <row r="447" ht="11.25" customHeight="1">
      <c r="A447" s="131"/>
      <c r="B447" s="131"/>
      <c r="C447" s="131"/>
      <c r="D447" s="131"/>
      <c r="E447" s="131"/>
      <c r="F447" s="131"/>
      <c r="G447" s="131"/>
      <c r="H447" s="131"/>
      <c r="I447" s="131"/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</row>
    <row r="448" ht="11.25" customHeight="1">
      <c r="A448" s="131"/>
      <c r="B448" s="131"/>
      <c r="C448" s="131"/>
      <c r="D448" s="131"/>
      <c r="E448" s="131"/>
      <c r="F448" s="131"/>
      <c r="G448" s="131"/>
      <c r="H448" s="131"/>
      <c r="I448" s="131"/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</row>
    <row r="449" ht="11.25" customHeight="1">
      <c r="A449" s="131"/>
      <c r="B449" s="131"/>
      <c r="C449" s="131"/>
      <c r="D449" s="131"/>
      <c r="E449" s="131"/>
      <c r="F449" s="131"/>
      <c r="G449" s="131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</row>
    <row r="450" ht="11.25" customHeight="1">
      <c r="A450" s="131"/>
      <c r="B450" s="131"/>
      <c r="C450" s="131"/>
      <c r="D450" s="131"/>
      <c r="E450" s="131"/>
      <c r="F450" s="131"/>
      <c r="G450" s="131"/>
      <c r="H450" s="131"/>
      <c r="I450" s="131"/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</row>
    <row r="451" ht="11.25" customHeight="1">
      <c r="A451" s="131"/>
      <c r="B451" s="131"/>
      <c r="C451" s="131"/>
      <c r="D451" s="131"/>
      <c r="E451" s="131"/>
      <c r="F451" s="131"/>
      <c r="G451" s="131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</row>
    <row r="452" ht="11.25" customHeight="1">
      <c r="A452" s="131"/>
      <c r="B452" s="131"/>
      <c r="C452" s="131"/>
      <c r="D452" s="131"/>
      <c r="E452" s="131"/>
      <c r="F452" s="131"/>
      <c r="G452" s="131"/>
      <c r="H452" s="131"/>
      <c r="I452" s="131"/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1"/>
      <c r="Z452" s="131"/>
    </row>
    <row r="453" ht="11.25" customHeight="1">
      <c r="A453" s="131"/>
      <c r="B453" s="131"/>
      <c r="C453" s="131"/>
      <c r="D453" s="131"/>
      <c r="E453" s="131"/>
      <c r="F453" s="131"/>
      <c r="G453" s="131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</row>
    <row r="454" ht="11.25" customHeight="1">
      <c r="A454" s="131"/>
      <c r="B454" s="131"/>
      <c r="C454" s="131"/>
      <c r="D454" s="131"/>
      <c r="E454" s="131"/>
      <c r="F454" s="131"/>
      <c r="G454" s="131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</row>
    <row r="455" ht="11.25" customHeight="1">
      <c r="A455" s="131"/>
      <c r="B455" s="131"/>
      <c r="C455" s="131"/>
      <c r="D455" s="131"/>
      <c r="E455" s="131"/>
      <c r="F455" s="131"/>
      <c r="G455" s="131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</row>
    <row r="456" ht="11.25" customHeight="1">
      <c r="A456" s="131"/>
      <c r="B456" s="131"/>
      <c r="C456" s="131"/>
      <c r="D456" s="131"/>
      <c r="E456" s="131"/>
      <c r="F456" s="131"/>
      <c r="G456" s="131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</row>
    <row r="457" ht="11.25" customHeight="1">
      <c r="A457" s="131"/>
      <c r="B457" s="131"/>
      <c r="C457" s="131"/>
      <c r="D457" s="131"/>
      <c r="E457" s="131"/>
      <c r="F457" s="131"/>
      <c r="G457" s="131"/>
      <c r="H457" s="131"/>
      <c r="I457" s="131"/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</row>
    <row r="458" ht="11.25" customHeight="1">
      <c r="A458" s="131"/>
      <c r="B458" s="131"/>
      <c r="C458" s="131"/>
      <c r="D458" s="131"/>
      <c r="E458" s="131"/>
      <c r="F458" s="131"/>
      <c r="G458" s="131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1"/>
      <c r="Z458" s="131"/>
    </row>
    <row r="459" ht="11.25" customHeight="1">
      <c r="A459" s="131"/>
      <c r="B459" s="131"/>
      <c r="C459" s="131"/>
      <c r="D459" s="131"/>
      <c r="E459" s="131"/>
      <c r="F459" s="131"/>
      <c r="G459" s="131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</row>
    <row r="460" ht="11.25" customHeight="1">
      <c r="A460" s="131"/>
      <c r="B460" s="131"/>
      <c r="C460" s="131"/>
      <c r="D460" s="131"/>
      <c r="E460" s="131"/>
      <c r="F460" s="131"/>
      <c r="G460" s="131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</row>
    <row r="461" ht="11.25" customHeight="1">
      <c r="A461" s="131"/>
      <c r="B461" s="131"/>
      <c r="C461" s="131"/>
      <c r="D461" s="131"/>
      <c r="E461" s="131"/>
      <c r="F461" s="131"/>
      <c r="G461" s="131"/>
      <c r="H461" s="131"/>
      <c r="I461" s="131"/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</row>
    <row r="462" ht="11.25" customHeight="1">
      <c r="A462" s="131"/>
      <c r="B462" s="131"/>
      <c r="C462" s="131"/>
      <c r="D462" s="131"/>
      <c r="E462" s="131"/>
      <c r="F462" s="131"/>
      <c r="G462" s="131"/>
      <c r="H462" s="131"/>
      <c r="I462" s="131"/>
      <c r="J462" s="131"/>
      <c r="K462" s="131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</row>
    <row r="463" ht="11.25" customHeight="1">
      <c r="A463" s="131"/>
      <c r="B463" s="131"/>
      <c r="C463" s="131"/>
      <c r="D463" s="131"/>
      <c r="E463" s="131"/>
      <c r="F463" s="131"/>
      <c r="G463" s="131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</row>
    <row r="464" ht="11.25" customHeight="1">
      <c r="A464" s="131"/>
      <c r="B464" s="131"/>
      <c r="C464" s="131"/>
      <c r="D464" s="131"/>
      <c r="E464" s="131"/>
      <c r="F464" s="131"/>
      <c r="G464" s="131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</row>
    <row r="465" ht="11.25" customHeight="1">
      <c r="A465" s="131"/>
      <c r="B465" s="131"/>
      <c r="C465" s="131"/>
      <c r="D465" s="131"/>
      <c r="E465" s="131"/>
      <c r="F465" s="131"/>
      <c r="G465" s="131"/>
      <c r="H465" s="131"/>
      <c r="I465" s="131"/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</row>
    <row r="466" ht="11.25" customHeight="1">
      <c r="A466" s="131"/>
      <c r="B466" s="131"/>
      <c r="C466" s="131"/>
      <c r="D466" s="131"/>
      <c r="E466" s="131"/>
      <c r="F466" s="131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</row>
    <row r="467" ht="11.25" customHeight="1">
      <c r="A467" s="131"/>
      <c r="B467" s="131"/>
      <c r="C467" s="131"/>
      <c r="D467" s="131"/>
      <c r="E467" s="131"/>
      <c r="F467" s="131"/>
      <c r="G467" s="131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</row>
    <row r="468" ht="11.25" customHeight="1">
      <c r="A468" s="131"/>
      <c r="B468" s="131"/>
      <c r="C468" s="131"/>
      <c r="D468" s="131"/>
      <c r="E468" s="131"/>
      <c r="F468" s="131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</row>
    <row r="469" ht="11.25" customHeight="1">
      <c r="A469" s="131"/>
      <c r="B469" s="131"/>
      <c r="C469" s="131"/>
      <c r="D469" s="131"/>
      <c r="E469" s="131"/>
      <c r="F469" s="131"/>
      <c r="G469" s="131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</row>
    <row r="470" ht="11.25" customHeight="1">
      <c r="A470" s="131"/>
      <c r="B470" s="131"/>
      <c r="C470" s="131"/>
      <c r="D470" s="131"/>
      <c r="E470" s="131"/>
      <c r="F470" s="131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</row>
    <row r="471" ht="11.25" customHeight="1">
      <c r="A471" s="131"/>
      <c r="B471" s="131"/>
      <c r="C471" s="131"/>
      <c r="D471" s="131"/>
      <c r="E471" s="131"/>
      <c r="F471" s="131"/>
      <c r="G471" s="131"/>
      <c r="H471" s="131"/>
      <c r="I471" s="131"/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</row>
    <row r="472" ht="11.25" customHeight="1">
      <c r="A472" s="131"/>
      <c r="B472" s="131"/>
      <c r="C472" s="131"/>
      <c r="D472" s="131"/>
      <c r="E472" s="131"/>
      <c r="F472" s="131"/>
      <c r="G472" s="131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</row>
    <row r="473" ht="11.25" customHeight="1">
      <c r="A473" s="131"/>
      <c r="B473" s="131"/>
      <c r="C473" s="131"/>
      <c r="D473" s="131"/>
      <c r="E473" s="131"/>
      <c r="F473" s="131"/>
      <c r="G473" s="131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</row>
    <row r="474" ht="11.25" customHeight="1">
      <c r="A474" s="131"/>
      <c r="B474" s="131"/>
      <c r="C474" s="131"/>
      <c r="D474" s="131"/>
      <c r="E474" s="131"/>
      <c r="F474" s="131"/>
      <c r="G474" s="131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</row>
    <row r="475" ht="11.25" customHeight="1">
      <c r="A475" s="131"/>
      <c r="B475" s="131"/>
      <c r="C475" s="131"/>
      <c r="D475" s="131"/>
      <c r="E475" s="131"/>
      <c r="F475" s="131"/>
      <c r="G475" s="131"/>
      <c r="H475" s="131"/>
      <c r="I475" s="131"/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</row>
    <row r="476" ht="11.25" customHeight="1">
      <c r="A476" s="131"/>
      <c r="B476" s="131"/>
      <c r="C476" s="131"/>
      <c r="D476" s="131"/>
      <c r="E476" s="131"/>
      <c r="F476" s="131"/>
      <c r="G476" s="131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</row>
    <row r="477" ht="11.25" customHeight="1">
      <c r="A477" s="131"/>
      <c r="B477" s="131"/>
      <c r="C477" s="131"/>
      <c r="D477" s="131"/>
      <c r="E477" s="131"/>
      <c r="F477" s="131"/>
      <c r="G477" s="131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</row>
    <row r="478" ht="11.25" customHeight="1">
      <c r="A478" s="131"/>
      <c r="B478" s="131"/>
      <c r="C478" s="131"/>
      <c r="D478" s="131"/>
      <c r="E478" s="131"/>
      <c r="F478" s="131"/>
      <c r="G478" s="131"/>
      <c r="H478" s="131"/>
      <c r="I478" s="131"/>
      <c r="J478" s="131"/>
      <c r="K478" s="131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  <c r="Z478" s="131"/>
    </row>
    <row r="479" ht="11.25" customHeight="1">
      <c r="A479" s="131"/>
      <c r="B479" s="131"/>
      <c r="C479" s="131"/>
      <c r="D479" s="131"/>
      <c r="E479" s="131"/>
      <c r="F479" s="131"/>
      <c r="G479" s="131"/>
      <c r="H479" s="131"/>
      <c r="I479" s="131"/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</row>
    <row r="480" ht="11.25" customHeight="1">
      <c r="A480" s="131"/>
      <c r="B480" s="131"/>
      <c r="C480" s="131"/>
      <c r="D480" s="131"/>
      <c r="E480" s="131"/>
      <c r="F480" s="131"/>
      <c r="G480" s="131"/>
      <c r="H480" s="131"/>
      <c r="I480" s="131"/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  <c r="Z480" s="131"/>
    </row>
    <row r="481" ht="11.25" customHeight="1">
      <c r="A481" s="131"/>
      <c r="B481" s="131"/>
      <c r="C481" s="131"/>
      <c r="D481" s="131"/>
      <c r="E481" s="131"/>
      <c r="F481" s="131"/>
      <c r="G481" s="131"/>
      <c r="H481" s="131"/>
      <c r="I481" s="131"/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</row>
    <row r="482" ht="11.25" customHeight="1">
      <c r="A482" s="131"/>
      <c r="B482" s="131"/>
      <c r="C482" s="131"/>
      <c r="D482" s="131"/>
      <c r="E482" s="131"/>
      <c r="F482" s="131"/>
      <c r="G482" s="131"/>
      <c r="H482" s="131"/>
      <c r="I482" s="131"/>
      <c r="J482" s="131"/>
      <c r="K482" s="131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1"/>
      <c r="Z482" s="131"/>
    </row>
    <row r="483" ht="11.25" customHeight="1">
      <c r="A483" s="131"/>
      <c r="B483" s="131"/>
      <c r="C483" s="131"/>
      <c r="D483" s="131"/>
      <c r="E483" s="131"/>
      <c r="F483" s="131"/>
      <c r="G483" s="131"/>
      <c r="H483" s="131"/>
      <c r="I483" s="131"/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</row>
    <row r="484" ht="11.25" customHeight="1">
      <c r="A484" s="131"/>
      <c r="B484" s="131"/>
      <c r="C484" s="131"/>
      <c r="D484" s="131"/>
      <c r="E484" s="131"/>
      <c r="F484" s="131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</row>
    <row r="485" ht="11.25" customHeight="1">
      <c r="A485" s="131"/>
      <c r="B485" s="131"/>
      <c r="C485" s="131"/>
      <c r="D485" s="131"/>
      <c r="E485" s="131"/>
      <c r="F485" s="131"/>
      <c r="G485" s="131"/>
      <c r="H485" s="131"/>
      <c r="I485" s="131"/>
      <c r="J485" s="131"/>
      <c r="K485" s="131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</row>
    <row r="486" ht="11.25" customHeight="1">
      <c r="A486" s="131"/>
      <c r="B486" s="131"/>
      <c r="C486" s="131"/>
      <c r="D486" s="131"/>
      <c r="E486" s="131"/>
      <c r="F486" s="131"/>
      <c r="G486" s="131"/>
      <c r="H486" s="131"/>
      <c r="I486" s="131"/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</row>
    <row r="487" ht="11.25" customHeight="1">
      <c r="A487" s="131"/>
      <c r="B487" s="131"/>
      <c r="C487" s="131"/>
      <c r="D487" s="131"/>
      <c r="E487" s="131"/>
      <c r="F487" s="131"/>
      <c r="G487" s="131"/>
      <c r="H487" s="131"/>
      <c r="I487" s="131"/>
      <c r="J487" s="131"/>
      <c r="K487" s="131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1"/>
      <c r="Z487" s="131"/>
    </row>
    <row r="488" ht="11.25" customHeight="1">
      <c r="A488" s="131"/>
      <c r="B488" s="131"/>
      <c r="C488" s="131"/>
      <c r="D488" s="131"/>
      <c r="E488" s="131"/>
      <c r="F488" s="131"/>
      <c r="G488" s="131"/>
      <c r="H488" s="131"/>
      <c r="I488" s="131"/>
      <c r="J488" s="131"/>
      <c r="K488" s="131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1"/>
      <c r="Z488" s="131"/>
    </row>
    <row r="489" ht="11.25" customHeight="1">
      <c r="A489" s="131"/>
      <c r="B489" s="131"/>
      <c r="C489" s="131"/>
      <c r="D489" s="131"/>
      <c r="E489" s="131"/>
      <c r="F489" s="131"/>
      <c r="G489" s="131"/>
      <c r="H489" s="131"/>
      <c r="I489" s="131"/>
      <c r="J489" s="131"/>
      <c r="K489" s="131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/>
      <c r="Z489" s="131"/>
    </row>
    <row r="490" ht="11.25" customHeight="1">
      <c r="A490" s="131"/>
      <c r="B490" s="131"/>
      <c r="C490" s="131"/>
      <c r="D490" s="131"/>
      <c r="E490" s="131"/>
      <c r="F490" s="131"/>
      <c r="G490" s="131"/>
      <c r="H490" s="131"/>
      <c r="I490" s="131"/>
      <c r="J490" s="131"/>
      <c r="K490" s="131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1"/>
      <c r="Z490" s="131"/>
    </row>
    <row r="491" ht="11.25" customHeight="1">
      <c r="A491" s="131"/>
      <c r="B491" s="131"/>
      <c r="C491" s="131"/>
      <c r="D491" s="131"/>
      <c r="E491" s="131"/>
      <c r="F491" s="131"/>
      <c r="G491" s="131"/>
      <c r="H491" s="131"/>
      <c r="I491" s="131"/>
      <c r="J491" s="131"/>
      <c r="K491" s="131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</row>
    <row r="492" ht="11.25" customHeight="1">
      <c r="A492" s="131"/>
      <c r="B492" s="131"/>
      <c r="C492" s="131"/>
      <c r="D492" s="131"/>
      <c r="E492" s="131"/>
      <c r="F492" s="131"/>
      <c r="G492" s="131"/>
      <c r="H492" s="131"/>
      <c r="I492" s="131"/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</row>
    <row r="493" ht="11.25" customHeight="1">
      <c r="A493" s="131"/>
      <c r="B493" s="131"/>
      <c r="C493" s="131"/>
      <c r="D493" s="131"/>
      <c r="E493" s="131"/>
      <c r="F493" s="131"/>
      <c r="G493" s="131"/>
      <c r="H493" s="131"/>
      <c r="I493" s="131"/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</row>
    <row r="494" ht="11.25" customHeight="1">
      <c r="A494" s="131"/>
      <c r="B494" s="131"/>
      <c r="C494" s="131"/>
      <c r="D494" s="131"/>
      <c r="E494" s="131"/>
      <c r="F494" s="131"/>
      <c r="G494" s="131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</row>
    <row r="495" ht="11.25" customHeight="1">
      <c r="A495" s="131"/>
      <c r="B495" s="131"/>
      <c r="C495" s="131"/>
      <c r="D495" s="131"/>
      <c r="E495" s="131"/>
      <c r="F495" s="131"/>
      <c r="G495" s="131"/>
      <c r="H495" s="131"/>
      <c r="I495" s="131"/>
      <c r="J495" s="131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</row>
    <row r="496" ht="11.25" customHeight="1">
      <c r="A496" s="131"/>
      <c r="B496" s="131"/>
      <c r="C496" s="131"/>
      <c r="D496" s="131"/>
      <c r="E496" s="131"/>
      <c r="F496" s="131"/>
      <c r="G496" s="131"/>
      <c r="H496" s="131"/>
      <c r="I496" s="131"/>
      <c r="J496" s="131"/>
      <c r="K496" s="131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</row>
    <row r="497" ht="11.25" customHeight="1">
      <c r="A497" s="131"/>
      <c r="B497" s="131"/>
      <c r="C497" s="131"/>
      <c r="D497" s="131"/>
      <c r="E497" s="131"/>
      <c r="F497" s="131"/>
      <c r="G497" s="131"/>
      <c r="H497" s="131"/>
      <c r="I497" s="131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</row>
    <row r="498" ht="11.25" customHeight="1">
      <c r="A498" s="131"/>
      <c r="B498" s="131"/>
      <c r="C498" s="131"/>
      <c r="D498" s="131"/>
      <c r="E498" s="131"/>
      <c r="F498" s="131"/>
      <c r="G498" s="131"/>
      <c r="H498" s="131"/>
      <c r="I498" s="131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</row>
    <row r="499" ht="11.25" customHeight="1">
      <c r="A499" s="131"/>
      <c r="B499" s="131"/>
      <c r="C499" s="131"/>
      <c r="D499" s="131"/>
      <c r="E499" s="131"/>
      <c r="F499" s="131"/>
      <c r="G499" s="131"/>
      <c r="H499" s="131"/>
      <c r="I499" s="131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</row>
    <row r="500" ht="11.25" customHeight="1">
      <c r="A500" s="131"/>
      <c r="B500" s="131"/>
      <c r="C500" s="131"/>
      <c r="D500" s="131"/>
      <c r="E500" s="131"/>
      <c r="F500" s="131"/>
      <c r="G500" s="131"/>
      <c r="H500" s="131"/>
      <c r="I500" s="131"/>
      <c r="J500" s="131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</row>
    <row r="501" ht="11.25" customHeight="1">
      <c r="A501" s="131"/>
      <c r="B501" s="131"/>
      <c r="C501" s="131"/>
      <c r="D501" s="131"/>
      <c r="E501" s="131"/>
      <c r="F501" s="131"/>
      <c r="G501" s="131"/>
      <c r="H501" s="131"/>
      <c r="I501" s="131"/>
      <c r="J501" s="131"/>
      <c r="K501" s="131"/>
      <c r="L501" s="131"/>
      <c r="M501" s="131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1"/>
      <c r="Z501" s="131"/>
    </row>
    <row r="502" ht="11.25" customHeight="1">
      <c r="A502" s="131"/>
      <c r="B502" s="131"/>
      <c r="C502" s="131"/>
      <c r="D502" s="131"/>
      <c r="E502" s="131"/>
      <c r="F502" s="131"/>
      <c r="G502" s="131"/>
      <c r="H502" s="131"/>
      <c r="I502" s="131"/>
      <c r="J502" s="131"/>
      <c r="K502" s="131"/>
      <c r="L502" s="131"/>
      <c r="M502" s="131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1"/>
      <c r="Z502" s="131"/>
    </row>
    <row r="503" ht="11.25" customHeight="1">
      <c r="A503" s="131"/>
      <c r="B503" s="131"/>
      <c r="C503" s="131"/>
      <c r="D503" s="131"/>
      <c r="E503" s="131"/>
      <c r="F503" s="131"/>
      <c r="G503" s="131"/>
      <c r="H503" s="131"/>
      <c r="I503" s="131"/>
      <c r="J503" s="131"/>
      <c r="K503" s="131"/>
      <c r="L503" s="131"/>
      <c r="M503" s="131"/>
      <c r="N503" s="131"/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  <c r="Y503" s="131"/>
      <c r="Z503" s="131"/>
    </row>
    <row r="504" ht="11.25" customHeight="1">
      <c r="A504" s="131"/>
      <c r="B504" s="131"/>
      <c r="C504" s="131"/>
      <c r="D504" s="131"/>
      <c r="E504" s="131"/>
      <c r="F504" s="131"/>
      <c r="G504" s="131"/>
      <c r="H504" s="131"/>
      <c r="I504" s="131"/>
      <c r="J504" s="131"/>
      <c r="K504" s="131"/>
      <c r="L504" s="131"/>
      <c r="M504" s="131"/>
      <c r="N504" s="131"/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  <c r="Y504" s="131"/>
      <c r="Z504" s="131"/>
    </row>
    <row r="505" ht="11.25" customHeight="1">
      <c r="A505" s="131"/>
      <c r="B505" s="131"/>
      <c r="C505" s="131"/>
      <c r="D505" s="131"/>
      <c r="E505" s="131"/>
      <c r="F505" s="131"/>
      <c r="G505" s="131"/>
      <c r="H505" s="131"/>
      <c r="I505" s="131"/>
      <c r="J505" s="131"/>
      <c r="K505" s="131"/>
      <c r="L505" s="131"/>
      <c r="M505" s="131"/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1"/>
      <c r="Z505" s="131"/>
    </row>
    <row r="506" ht="11.25" customHeight="1">
      <c r="A506" s="131"/>
      <c r="B506" s="131"/>
      <c r="C506" s="131"/>
      <c r="D506" s="131"/>
      <c r="E506" s="131"/>
      <c r="F506" s="131"/>
      <c r="G506" s="131"/>
      <c r="H506" s="131"/>
      <c r="I506" s="131"/>
      <c r="J506" s="131"/>
      <c r="K506" s="131"/>
      <c r="L506" s="131"/>
      <c r="M506" s="131"/>
      <c r="N506" s="131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  <c r="Y506" s="131"/>
      <c r="Z506" s="131"/>
    </row>
    <row r="507" ht="11.25" customHeight="1">
      <c r="A507" s="131"/>
      <c r="B507" s="131"/>
      <c r="C507" s="131"/>
      <c r="D507" s="131"/>
      <c r="E507" s="131"/>
      <c r="F507" s="131"/>
      <c r="G507" s="131"/>
      <c r="H507" s="131"/>
      <c r="I507" s="131"/>
      <c r="J507" s="131"/>
      <c r="K507" s="131"/>
      <c r="L507" s="131"/>
      <c r="M507" s="131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1"/>
      <c r="Z507" s="131"/>
    </row>
    <row r="508" ht="11.25" customHeight="1">
      <c r="A508" s="131"/>
      <c r="B508" s="131"/>
      <c r="C508" s="131"/>
      <c r="D508" s="131"/>
      <c r="E508" s="131"/>
      <c r="F508" s="131"/>
      <c r="G508" s="131"/>
      <c r="H508" s="131"/>
      <c r="I508" s="131"/>
      <c r="J508" s="131"/>
      <c r="K508" s="131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1"/>
      <c r="Z508" s="131"/>
    </row>
    <row r="509" ht="11.25" customHeight="1">
      <c r="A509" s="131"/>
      <c r="B509" s="131"/>
      <c r="C509" s="131"/>
      <c r="D509" s="131"/>
      <c r="E509" s="131"/>
      <c r="F509" s="131"/>
      <c r="G509" s="131"/>
      <c r="H509" s="131"/>
      <c r="I509" s="131"/>
      <c r="J509" s="131"/>
      <c r="K509" s="131"/>
      <c r="L509" s="131"/>
      <c r="M509" s="131"/>
      <c r="N509" s="131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  <c r="Y509" s="131"/>
      <c r="Z509" s="131"/>
    </row>
    <row r="510" ht="11.25" customHeight="1">
      <c r="A510" s="131"/>
      <c r="B510" s="131"/>
      <c r="C510" s="131"/>
      <c r="D510" s="131"/>
      <c r="E510" s="131"/>
      <c r="F510" s="131"/>
      <c r="G510" s="131"/>
      <c r="H510" s="131"/>
      <c r="I510" s="131"/>
      <c r="J510" s="131"/>
      <c r="K510" s="131"/>
      <c r="L510" s="131"/>
      <c r="M510" s="131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1"/>
      <c r="Z510" s="131"/>
    </row>
    <row r="511" ht="11.25" customHeight="1">
      <c r="A511" s="131"/>
      <c r="B511" s="131"/>
      <c r="C511" s="131"/>
      <c r="D511" s="131"/>
      <c r="E511" s="131"/>
      <c r="F511" s="131"/>
      <c r="G511" s="131"/>
      <c r="H511" s="131"/>
      <c r="I511" s="131"/>
      <c r="J511" s="131"/>
      <c r="K511" s="131"/>
      <c r="L511" s="131"/>
      <c r="M511" s="131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1"/>
      <c r="Z511" s="131"/>
    </row>
    <row r="512" ht="11.25" customHeight="1">
      <c r="A512" s="131"/>
      <c r="B512" s="131"/>
      <c r="C512" s="131"/>
      <c r="D512" s="131"/>
      <c r="E512" s="131"/>
      <c r="F512" s="131"/>
      <c r="G512" s="131"/>
      <c r="H512" s="131"/>
      <c r="I512" s="131"/>
      <c r="J512" s="131"/>
      <c r="K512" s="131"/>
      <c r="L512" s="131"/>
      <c r="M512" s="131"/>
      <c r="N512" s="131"/>
      <c r="O512" s="131"/>
      <c r="P512" s="131"/>
      <c r="Q512" s="131"/>
      <c r="R512" s="131"/>
      <c r="S512" s="131"/>
      <c r="T512" s="131"/>
      <c r="U512" s="131"/>
      <c r="V512" s="131"/>
      <c r="W512" s="131"/>
      <c r="X512" s="131"/>
      <c r="Y512" s="131"/>
      <c r="Z512" s="131"/>
    </row>
    <row r="513" ht="11.25" customHeight="1">
      <c r="A513" s="131"/>
      <c r="B513" s="131"/>
      <c r="C513" s="131"/>
      <c r="D513" s="131"/>
      <c r="E513" s="131"/>
      <c r="F513" s="131"/>
      <c r="G513" s="131"/>
      <c r="H513" s="131"/>
      <c r="I513" s="131"/>
      <c r="J513" s="131"/>
      <c r="K513" s="131"/>
      <c r="L513" s="131"/>
      <c r="M513" s="131"/>
      <c r="N513" s="131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  <c r="Y513" s="131"/>
      <c r="Z513" s="131"/>
    </row>
    <row r="514" ht="11.25" customHeight="1">
      <c r="A514" s="131"/>
      <c r="B514" s="131"/>
      <c r="C514" s="131"/>
      <c r="D514" s="131"/>
      <c r="E514" s="131"/>
      <c r="F514" s="131"/>
      <c r="G514" s="131"/>
      <c r="H514" s="131"/>
      <c r="I514" s="131"/>
      <c r="J514" s="131"/>
      <c r="K514" s="131"/>
      <c r="L514" s="131"/>
      <c r="M514" s="131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1"/>
      <c r="Z514" s="131"/>
    </row>
    <row r="515" ht="11.25" customHeight="1">
      <c r="A515" s="131"/>
      <c r="B515" s="131"/>
      <c r="C515" s="131"/>
      <c r="D515" s="131"/>
      <c r="E515" s="131"/>
      <c r="F515" s="131"/>
      <c r="G515" s="131"/>
      <c r="H515" s="131"/>
      <c r="I515" s="131"/>
      <c r="J515" s="131"/>
      <c r="K515" s="131"/>
      <c r="L515" s="131"/>
      <c r="M515" s="131"/>
      <c r="N515" s="131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  <c r="Y515" s="131"/>
      <c r="Z515" s="131"/>
    </row>
    <row r="516" ht="11.25" customHeight="1">
      <c r="A516" s="131"/>
      <c r="B516" s="131"/>
      <c r="C516" s="131"/>
      <c r="D516" s="131"/>
      <c r="E516" s="131"/>
      <c r="F516" s="131"/>
      <c r="G516" s="131"/>
      <c r="H516" s="131"/>
      <c r="I516" s="131"/>
      <c r="J516" s="131"/>
      <c r="K516" s="131"/>
      <c r="L516" s="131"/>
      <c r="M516" s="131"/>
      <c r="N516" s="131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  <c r="Y516" s="131"/>
      <c r="Z516" s="131"/>
    </row>
    <row r="517" ht="11.25" customHeight="1">
      <c r="A517" s="131"/>
      <c r="B517" s="131"/>
      <c r="C517" s="131"/>
      <c r="D517" s="131"/>
      <c r="E517" s="131"/>
      <c r="F517" s="131"/>
      <c r="G517" s="131"/>
      <c r="H517" s="131"/>
      <c r="I517" s="131"/>
      <c r="J517" s="131"/>
      <c r="K517" s="131"/>
      <c r="L517" s="131"/>
      <c r="M517" s="131"/>
      <c r="N517" s="131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  <c r="Y517" s="131"/>
      <c r="Z517" s="131"/>
    </row>
    <row r="518" ht="11.25" customHeight="1">
      <c r="A518" s="131"/>
      <c r="B518" s="131"/>
      <c r="C518" s="131"/>
      <c r="D518" s="131"/>
      <c r="E518" s="131"/>
      <c r="F518" s="131"/>
      <c r="G518" s="131"/>
      <c r="H518" s="131"/>
      <c r="I518" s="131"/>
      <c r="J518" s="131"/>
      <c r="K518" s="131"/>
      <c r="L518" s="131"/>
      <c r="M518" s="131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1"/>
      <c r="Z518" s="131"/>
    </row>
    <row r="519" ht="11.25" customHeight="1">
      <c r="A519" s="131"/>
      <c r="B519" s="131"/>
      <c r="C519" s="131"/>
      <c r="D519" s="131"/>
      <c r="E519" s="131"/>
      <c r="F519" s="131"/>
      <c r="G519" s="131"/>
      <c r="H519" s="131"/>
      <c r="I519" s="131"/>
      <c r="J519" s="131"/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1"/>
      <c r="Z519" s="131"/>
    </row>
    <row r="520" ht="11.25" customHeight="1">
      <c r="A520" s="131"/>
      <c r="B520" s="131"/>
      <c r="C520" s="131"/>
      <c r="D520" s="131"/>
      <c r="E520" s="131"/>
      <c r="F520" s="131"/>
      <c r="G520" s="131"/>
      <c r="H520" s="131"/>
      <c r="I520" s="131"/>
      <c r="J520" s="131"/>
      <c r="K520" s="131"/>
      <c r="L520" s="131"/>
      <c r="M520" s="131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1"/>
      <c r="Z520" s="131"/>
    </row>
    <row r="521" ht="11.25" customHeight="1">
      <c r="A521" s="131"/>
      <c r="B521" s="131"/>
      <c r="C521" s="131"/>
      <c r="D521" s="131"/>
      <c r="E521" s="131"/>
      <c r="F521" s="131"/>
      <c r="G521" s="131"/>
      <c r="H521" s="131"/>
      <c r="I521" s="131"/>
      <c r="J521" s="131"/>
      <c r="K521" s="131"/>
      <c r="L521" s="131"/>
      <c r="M521" s="131"/>
      <c r="N521" s="131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  <c r="Y521" s="131"/>
      <c r="Z521" s="131"/>
    </row>
    <row r="522" ht="11.25" customHeight="1">
      <c r="A522" s="131"/>
      <c r="B522" s="131"/>
      <c r="C522" s="131"/>
      <c r="D522" s="131"/>
      <c r="E522" s="131"/>
      <c r="F522" s="131"/>
      <c r="G522" s="131"/>
      <c r="H522" s="131"/>
      <c r="I522" s="131"/>
      <c r="J522" s="131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</row>
    <row r="523" ht="11.25" customHeight="1">
      <c r="A523" s="131"/>
      <c r="B523" s="131"/>
      <c r="C523" s="131"/>
      <c r="D523" s="131"/>
      <c r="E523" s="131"/>
      <c r="F523" s="131"/>
      <c r="G523" s="131"/>
      <c r="H523" s="131"/>
      <c r="I523" s="131"/>
      <c r="J523" s="131"/>
      <c r="K523" s="131"/>
      <c r="L523" s="131"/>
      <c r="M523" s="131"/>
      <c r="N523" s="131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  <c r="Y523" s="131"/>
      <c r="Z523" s="131"/>
    </row>
    <row r="524" ht="11.25" customHeight="1">
      <c r="A524" s="131"/>
      <c r="B524" s="131"/>
      <c r="C524" s="131"/>
      <c r="D524" s="131"/>
      <c r="E524" s="131"/>
      <c r="F524" s="131"/>
      <c r="G524" s="131"/>
      <c r="H524" s="131"/>
      <c r="I524" s="131"/>
      <c r="J524" s="131"/>
      <c r="K524" s="131"/>
      <c r="L524" s="131"/>
      <c r="M524" s="131"/>
      <c r="N524" s="131"/>
      <c r="O524" s="131"/>
      <c r="P524" s="131"/>
      <c r="Q524" s="131"/>
      <c r="R524" s="131"/>
      <c r="S524" s="131"/>
      <c r="T524" s="131"/>
      <c r="U524" s="131"/>
      <c r="V524" s="131"/>
      <c r="W524" s="131"/>
      <c r="X524" s="131"/>
      <c r="Y524" s="131"/>
      <c r="Z524" s="131"/>
    </row>
    <row r="525" ht="11.25" customHeight="1">
      <c r="A525" s="131"/>
      <c r="B525" s="131"/>
      <c r="C525" s="131"/>
      <c r="D525" s="131"/>
      <c r="E525" s="131"/>
      <c r="F525" s="131"/>
      <c r="G525" s="131"/>
      <c r="H525" s="131"/>
      <c r="I525" s="131"/>
      <c r="J525" s="131"/>
      <c r="K525" s="131"/>
      <c r="L525" s="131"/>
      <c r="M525" s="131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1"/>
      <c r="Z525" s="131"/>
    </row>
    <row r="526" ht="11.25" customHeight="1">
      <c r="A526" s="131"/>
      <c r="B526" s="131"/>
      <c r="C526" s="131"/>
      <c r="D526" s="131"/>
      <c r="E526" s="131"/>
      <c r="F526" s="131"/>
      <c r="G526" s="131"/>
      <c r="H526" s="131"/>
      <c r="I526" s="131"/>
      <c r="J526" s="131"/>
      <c r="K526" s="131"/>
      <c r="L526" s="131"/>
      <c r="M526" s="131"/>
      <c r="N526" s="131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  <c r="Y526" s="131"/>
      <c r="Z526" s="131"/>
    </row>
    <row r="527" ht="11.25" customHeight="1">
      <c r="A527" s="131"/>
      <c r="B527" s="131"/>
      <c r="C527" s="131"/>
      <c r="D527" s="131"/>
      <c r="E527" s="131"/>
      <c r="F527" s="131"/>
      <c r="G527" s="131"/>
      <c r="H527" s="131"/>
      <c r="I527" s="131"/>
      <c r="J527" s="131"/>
      <c r="K527" s="131"/>
      <c r="L527" s="131"/>
      <c r="M527" s="131"/>
      <c r="N527" s="131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  <c r="Y527" s="131"/>
      <c r="Z527" s="131"/>
    </row>
    <row r="528" ht="11.25" customHeight="1">
      <c r="A528" s="131"/>
      <c r="B528" s="131"/>
      <c r="C528" s="131"/>
      <c r="D528" s="131"/>
      <c r="E528" s="131"/>
      <c r="F528" s="131"/>
      <c r="G528" s="131"/>
      <c r="H528" s="131"/>
      <c r="I528" s="131"/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1"/>
      <c r="Z528" s="131"/>
    </row>
    <row r="529" ht="11.25" customHeight="1">
      <c r="A529" s="131"/>
      <c r="B529" s="131"/>
      <c r="C529" s="131"/>
      <c r="D529" s="131"/>
      <c r="E529" s="131"/>
      <c r="F529" s="131"/>
      <c r="G529" s="131"/>
      <c r="H529" s="131"/>
      <c r="I529" s="131"/>
      <c r="J529" s="131"/>
      <c r="K529" s="131"/>
      <c r="L529" s="131"/>
      <c r="M529" s="131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1"/>
      <c r="Z529" s="131"/>
    </row>
    <row r="530" ht="11.25" customHeight="1">
      <c r="A530" s="131"/>
      <c r="B530" s="131"/>
      <c r="C530" s="131"/>
      <c r="D530" s="131"/>
      <c r="E530" s="131"/>
      <c r="F530" s="131"/>
      <c r="G530" s="131"/>
      <c r="H530" s="131"/>
      <c r="I530" s="131"/>
      <c r="J530" s="131"/>
      <c r="K530" s="131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1"/>
      <c r="Z530" s="131"/>
    </row>
    <row r="531" ht="11.25" customHeight="1">
      <c r="A531" s="131"/>
      <c r="B531" s="131"/>
      <c r="C531" s="131"/>
      <c r="D531" s="131"/>
      <c r="E531" s="131"/>
      <c r="F531" s="131"/>
      <c r="G531" s="131"/>
      <c r="H531" s="131"/>
      <c r="I531" s="131"/>
      <c r="J531" s="131"/>
      <c r="K531" s="131"/>
      <c r="L531" s="131"/>
      <c r="M531" s="131"/>
      <c r="N531" s="131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  <c r="Y531" s="131"/>
      <c r="Z531" s="131"/>
    </row>
    <row r="532" ht="11.25" customHeight="1">
      <c r="A532" s="131"/>
      <c r="B532" s="131"/>
      <c r="C532" s="131"/>
      <c r="D532" s="131"/>
      <c r="E532" s="131"/>
      <c r="F532" s="131"/>
      <c r="G532" s="131"/>
      <c r="H532" s="131"/>
      <c r="I532" s="131"/>
      <c r="J532" s="131"/>
      <c r="K532" s="131"/>
      <c r="L532" s="131"/>
      <c r="M532" s="131"/>
      <c r="N532" s="131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1"/>
      <c r="Z532" s="131"/>
    </row>
    <row r="533" ht="11.25" customHeight="1">
      <c r="A533" s="131"/>
      <c r="B533" s="131"/>
      <c r="C533" s="131"/>
      <c r="D533" s="131"/>
      <c r="E533" s="131"/>
      <c r="F533" s="131"/>
      <c r="G533" s="131"/>
      <c r="H533" s="131"/>
      <c r="I533" s="131"/>
      <c r="J533" s="131"/>
      <c r="K533" s="131"/>
      <c r="L533" s="131"/>
      <c r="M533" s="131"/>
      <c r="N533" s="131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  <c r="Y533" s="131"/>
      <c r="Z533" s="131"/>
    </row>
    <row r="534" ht="11.25" customHeight="1">
      <c r="A534" s="131"/>
      <c r="B534" s="131"/>
      <c r="C534" s="131"/>
      <c r="D534" s="131"/>
      <c r="E534" s="131"/>
      <c r="F534" s="131"/>
      <c r="G534" s="131"/>
      <c r="H534" s="131"/>
      <c r="I534" s="131"/>
      <c r="J534" s="131"/>
      <c r="K534" s="131"/>
      <c r="L534" s="131"/>
      <c r="M534" s="131"/>
      <c r="N534" s="131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  <c r="Y534" s="131"/>
      <c r="Z534" s="131"/>
    </row>
    <row r="535" ht="11.25" customHeight="1">
      <c r="A535" s="131"/>
      <c r="B535" s="131"/>
      <c r="C535" s="131"/>
      <c r="D535" s="131"/>
      <c r="E535" s="131"/>
      <c r="F535" s="131"/>
      <c r="G535" s="131"/>
      <c r="H535" s="131"/>
      <c r="I535" s="131"/>
      <c r="J535" s="131"/>
      <c r="K535" s="131"/>
      <c r="L535" s="131"/>
      <c r="M535" s="131"/>
      <c r="N535" s="131"/>
      <c r="O535" s="131"/>
      <c r="P535" s="131"/>
      <c r="Q535" s="131"/>
      <c r="R535" s="131"/>
      <c r="S535" s="131"/>
      <c r="T535" s="131"/>
      <c r="U535" s="131"/>
      <c r="V535" s="131"/>
      <c r="W535" s="131"/>
      <c r="X535" s="131"/>
      <c r="Y535" s="131"/>
      <c r="Z535" s="131"/>
    </row>
    <row r="536" ht="11.25" customHeight="1">
      <c r="A536" s="131"/>
      <c r="B536" s="131"/>
      <c r="C536" s="131"/>
      <c r="D536" s="131"/>
      <c r="E536" s="131"/>
      <c r="F536" s="131"/>
      <c r="G536" s="131"/>
      <c r="H536" s="131"/>
      <c r="I536" s="131"/>
      <c r="J536" s="131"/>
      <c r="K536" s="131"/>
      <c r="L536" s="131"/>
      <c r="M536" s="131"/>
      <c r="N536" s="131"/>
      <c r="O536" s="131"/>
      <c r="P536" s="131"/>
      <c r="Q536" s="131"/>
      <c r="R536" s="131"/>
      <c r="S536" s="131"/>
      <c r="T536" s="131"/>
      <c r="U536" s="131"/>
      <c r="V536" s="131"/>
      <c r="W536" s="131"/>
      <c r="X536" s="131"/>
      <c r="Y536" s="131"/>
      <c r="Z536" s="131"/>
    </row>
    <row r="537" ht="11.25" customHeight="1">
      <c r="A537" s="131"/>
      <c r="B537" s="131"/>
      <c r="C537" s="131"/>
      <c r="D537" s="131"/>
      <c r="E537" s="131"/>
      <c r="F537" s="131"/>
      <c r="G537" s="131"/>
      <c r="H537" s="131"/>
      <c r="I537" s="131"/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</row>
    <row r="538" ht="11.25" customHeight="1">
      <c r="A538" s="131"/>
      <c r="B538" s="131"/>
      <c r="C538" s="131"/>
      <c r="D538" s="131"/>
      <c r="E538" s="131"/>
      <c r="F538" s="131"/>
      <c r="G538" s="131"/>
      <c r="H538" s="131"/>
      <c r="I538" s="131"/>
      <c r="J538" s="131"/>
      <c r="K538" s="131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</row>
    <row r="539" ht="11.25" customHeight="1">
      <c r="A539" s="131"/>
      <c r="B539" s="131"/>
      <c r="C539" s="131"/>
      <c r="D539" s="131"/>
      <c r="E539" s="131"/>
      <c r="F539" s="131"/>
      <c r="G539" s="131"/>
      <c r="H539" s="131"/>
      <c r="I539" s="131"/>
      <c r="J539" s="131"/>
      <c r="K539" s="131"/>
      <c r="L539" s="131"/>
      <c r="M539" s="131"/>
      <c r="N539" s="131"/>
      <c r="O539" s="131"/>
      <c r="P539" s="131"/>
      <c r="Q539" s="131"/>
      <c r="R539" s="131"/>
      <c r="S539" s="131"/>
      <c r="T539" s="131"/>
      <c r="U539" s="131"/>
      <c r="V539" s="131"/>
      <c r="W539" s="131"/>
      <c r="X539" s="131"/>
      <c r="Y539" s="131"/>
      <c r="Z539" s="131"/>
    </row>
    <row r="540" ht="11.25" customHeight="1">
      <c r="A540" s="131"/>
      <c r="B540" s="131"/>
      <c r="C540" s="131"/>
      <c r="D540" s="131"/>
      <c r="E540" s="131"/>
      <c r="F540" s="131"/>
      <c r="G540" s="131"/>
      <c r="H540" s="131"/>
      <c r="I540" s="131"/>
      <c r="J540" s="131"/>
      <c r="K540" s="131"/>
      <c r="L540" s="131"/>
      <c r="M540" s="131"/>
      <c r="N540" s="131"/>
      <c r="O540" s="131"/>
      <c r="P540" s="131"/>
      <c r="Q540" s="131"/>
      <c r="R540" s="131"/>
      <c r="S540" s="131"/>
      <c r="T540" s="131"/>
      <c r="U540" s="131"/>
      <c r="V540" s="131"/>
      <c r="W540" s="131"/>
      <c r="X540" s="131"/>
      <c r="Y540" s="131"/>
      <c r="Z540" s="131"/>
    </row>
    <row r="541" ht="11.25" customHeight="1">
      <c r="A541" s="131"/>
      <c r="B541" s="131"/>
      <c r="C541" s="131"/>
      <c r="D541" s="131"/>
      <c r="E541" s="131"/>
      <c r="F541" s="131"/>
      <c r="G541" s="131"/>
      <c r="H541" s="131"/>
      <c r="I541" s="131"/>
      <c r="J541" s="131"/>
      <c r="K541" s="131"/>
      <c r="L541" s="131"/>
      <c r="M541" s="131"/>
      <c r="N541" s="131"/>
      <c r="O541" s="131"/>
      <c r="P541" s="131"/>
      <c r="Q541" s="131"/>
      <c r="R541" s="131"/>
      <c r="S541" s="131"/>
      <c r="T541" s="131"/>
      <c r="U541" s="131"/>
      <c r="V541" s="131"/>
      <c r="W541" s="131"/>
      <c r="X541" s="131"/>
      <c r="Y541" s="131"/>
      <c r="Z541" s="131"/>
    </row>
    <row r="542" ht="11.25" customHeight="1">
      <c r="A542" s="131"/>
      <c r="B542" s="131"/>
      <c r="C542" s="131"/>
      <c r="D542" s="131"/>
      <c r="E542" s="131"/>
      <c r="F542" s="131"/>
      <c r="G542" s="131"/>
      <c r="H542" s="131"/>
      <c r="I542" s="131"/>
      <c r="J542" s="131"/>
      <c r="K542" s="131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1"/>
      <c r="Z542" s="131"/>
    </row>
    <row r="543" ht="11.25" customHeight="1">
      <c r="A543" s="131"/>
      <c r="B543" s="131"/>
      <c r="C543" s="131"/>
      <c r="D543" s="131"/>
      <c r="E543" s="131"/>
      <c r="F543" s="131"/>
      <c r="G543" s="131"/>
      <c r="H543" s="131"/>
      <c r="I543" s="131"/>
      <c r="J543" s="131"/>
      <c r="K543" s="131"/>
      <c r="L543" s="131"/>
      <c r="M543" s="131"/>
      <c r="N543" s="131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  <c r="Y543" s="131"/>
      <c r="Z543" s="131"/>
    </row>
    <row r="544" ht="11.25" customHeight="1">
      <c r="A544" s="131"/>
      <c r="B544" s="131"/>
      <c r="C544" s="131"/>
      <c r="D544" s="131"/>
      <c r="E544" s="131"/>
      <c r="F544" s="131"/>
      <c r="G544" s="131"/>
      <c r="H544" s="131"/>
      <c r="I544" s="131"/>
      <c r="J544" s="131"/>
      <c r="K544" s="131"/>
      <c r="L544" s="131"/>
      <c r="M544" s="131"/>
      <c r="N544" s="131"/>
      <c r="O544" s="131"/>
      <c r="P544" s="131"/>
      <c r="Q544" s="131"/>
      <c r="R544" s="131"/>
      <c r="S544" s="131"/>
      <c r="T544" s="131"/>
      <c r="U544" s="131"/>
      <c r="V544" s="131"/>
      <c r="W544" s="131"/>
      <c r="X544" s="131"/>
      <c r="Y544" s="131"/>
      <c r="Z544" s="131"/>
    </row>
    <row r="545" ht="11.25" customHeight="1">
      <c r="A545" s="131"/>
      <c r="B545" s="131"/>
      <c r="C545" s="131"/>
      <c r="D545" s="131"/>
      <c r="E545" s="131"/>
      <c r="F545" s="131"/>
      <c r="G545" s="131"/>
      <c r="H545" s="131"/>
      <c r="I545" s="131"/>
      <c r="J545" s="131"/>
      <c r="K545" s="131"/>
      <c r="L545" s="131"/>
      <c r="M545" s="131"/>
      <c r="N545" s="131"/>
      <c r="O545" s="131"/>
      <c r="P545" s="131"/>
      <c r="Q545" s="131"/>
      <c r="R545" s="131"/>
      <c r="S545" s="131"/>
      <c r="T545" s="131"/>
      <c r="U545" s="131"/>
      <c r="V545" s="131"/>
      <c r="W545" s="131"/>
      <c r="X545" s="131"/>
      <c r="Y545" s="131"/>
      <c r="Z545" s="131"/>
    </row>
    <row r="546" ht="11.25" customHeight="1">
      <c r="A546" s="131"/>
      <c r="B546" s="131"/>
      <c r="C546" s="131"/>
      <c r="D546" s="131"/>
      <c r="E546" s="131"/>
      <c r="F546" s="131"/>
      <c r="G546" s="131"/>
      <c r="H546" s="131"/>
      <c r="I546" s="131"/>
      <c r="J546" s="131"/>
      <c r="K546" s="131"/>
      <c r="L546" s="131"/>
      <c r="M546" s="131"/>
      <c r="N546" s="131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1"/>
      <c r="Z546" s="131"/>
    </row>
    <row r="547" ht="11.25" customHeight="1">
      <c r="A547" s="131"/>
      <c r="B547" s="131"/>
      <c r="C547" s="131"/>
      <c r="D547" s="131"/>
      <c r="E547" s="131"/>
      <c r="F547" s="131"/>
      <c r="G547" s="131"/>
      <c r="H547" s="131"/>
      <c r="I547" s="131"/>
      <c r="J547" s="131"/>
      <c r="K547" s="131"/>
      <c r="L547" s="131"/>
      <c r="M547" s="131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1"/>
      <c r="Z547" s="131"/>
    </row>
    <row r="548" ht="11.25" customHeight="1">
      <c r="A548" s="131"/>
      <c r="B548" s="131"/>
      <c r="C548" s="131"/>
      <c r="D548" s="131"/>
      <c r="E548" s="131"/>
      <c r="F548" s="131"/>
      <c r="G548" s="131"/>
      <c r="H548" s="131"/>
      <c r="I548" s="131"/>
      <c r="J548" s="131"/>
      <c r="K548" s="131"/>
      <c r="L548" s="131"/>
      <c r="M548" s="131"/>
      <c r="N548" s="131"/>
      <c r="O548" s="131"/>
      <c r="P548" s="131"/>
      <c r="Q548" s="131"/>
      <c r="R548" s="131"/>
      <c r="S548" s="131"/>
      <c r="T548" s="131"/>
      <c r="U548" s="131"/>
      <c r="V548" s="131"/>
      <c r="W548" s="131"/>
      <c r="X548" s="131"/>
      <c r="Y548" s="131"/>
      <c r="Z548" s="131"/>
    </row>
    <row r="549" ht="11.25" customHeight="1">
      <c r="A549" s="131"/>
      <c r="B549" s="131"/>
      <c r="C549" s="131"/>
      <c r="D549" s="131"/>
      <c r="E549" s="131"/>
      <c r="F549" s="131"/>
      <c r="G549" s="131"/>
      <c r="H549" s="131"/>
      <c r="I549" s="131"/>
      <c r="J549" s="131"/>
      <c r="K549" s="131"/>
      <c r="L549" s="131"/>
      <c r="M549" s="131"/>
      <c r="N549" s="131"/>
      <c r="O549" s="131"/>
      <c r="P549" s="131"/>
      <c r="Q549" s="131"/>
      <c r="R549" s="131"/>
      <c r="S549" s="131"/>
      <c r="T549" s="131"/>
      <c r="U549" s="131"/>
      <c r="V549" s="131"/>
      <c r="W549" s="131"/>
      <c r="X549" s="131"/>
      <c r="Y549" s="131"/>
      <c r="Z549" s="131"/>
    </row>
    <row r="550" ht="11.25" customHeight="1">
      <c r="A550" s="131"/>
      <c r="B550" s="131"/>
      <c r="C550" s="131"/>
      <c r="D550" s="131"/>
      <c r="E550" s="131"/>
      <c r="F550" s="131"/>
      <c r="G550" s="131"/>
      <c r="H550" s="131"/>
      <c r="I550" s="131"/>
      <c r="J550" s="131"/>
      <c r="K550" s="131"/>
      <c r="L550" s="131"/>
      <c r="M550" s="131"/>
      <c r="N550" s="131"/>
      <c r="O550" s="131"/>
      <c r="P550" s="131"/>
      <c r="Q550" s="131"/>
      <c r="R550" s="131"/>
      <c r="S550" s="131"/>
      <c r="T550" s="131"/>
      <c r="U550" s="131"/>
      <c r="V550" s="131"/>
      <c r="W550" s="131"/>
      <c r="X550" s="131"/>
      <c r="Y550" s="131"/>
      <c r="Z550" s="131"/>
    </row>
    <row r="551" ht="11.25" customHeight="1">
      <c r="A551" s="131"/>
      <c r="B551" s="131"/>
      <c r="C551" s="131"/>
      <c r="D551" s="131"/>
      <c r="E551" s="131"/>
      <c r="F551" s="131"/>
      <c r="G551" s="131"/>
      <c r="H551" s="131"/>
      <c r="I551" s="131"/>
      <c r="J551" s="131"/>
      <c r="K551" s="131"/>
      <c r="L551" s="131"/>
      <c r="M551" s="131"/>
      <c r="N551" s="131"/>
      <c r="O551" s="131"/>
      <c r="P551" s="131"/>
      <c r="Q551" s="131"/>
      <c r="R551" s="131"/>
      <c r="S551" s="131"/>
      <c r="T551" s="131"/>
      <c r="U551" s="131"/>
      <c r="V551" s="131"/>
      <c r="W551" s="131"/>
      <c r="X551" s="131"/>
      <c r="Y551" s="131"/>
      <c r="Z551" s="131"/>
    </row>
    <row r="552" ht="11.25" customHeight="1">
      <c r="A552" s="131"/>
      <c r="B552" s="131"/>
      <c r="C552" s="131"/>
      <c r="D552" s="131"/>
      <c r="E552" s="131"/>
      <c r="F552" s="131"/>
      <c r="G552" s="131"/>
      <c r="H552" s="131"/>
      <c r="I552" s="131"/>
      <c r="J552" s="131"/>
      <c r="K552" s="131"/>
      <c r="L552" s="131"/>
      <c r="M552" s="131"/>
      <c r="N552" s="131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  <c r="Y552" s="131"/>
      <c r="Z552" s="131"/>
    </row>
    <row r="553" ht="11.25" customHeight="1">
      <c r="A553" s="131"/>
      <c r="B553" s="131"/>
      <c r="C553" s="131"/>
      <c r="D553" s="131"/>
      <c r="E553" s="131"/>
      <c r="F553" s="131"/>
      <c r="G553" s="131"/>
      <c r="H553" s="131"/>
      <c r="I553" s="131"/>
      <c r="J553" s="131"/>
      <c r="K553" s="131"/>
      <c r="L553" s="131"/>
      <c r="M553" s="131"/>
      <c r="N553" s="131"/>
      <c r="O553" s="131"/>
      <c r="P553" s="131"/>
      <c r="Q553" s="131"/>
      <c r="R553" s="131"/>
      <c r="S553" s="131"/>
      <c r="T553" s="131"/>
      <c r="U553" s="131"/>
      <c r="V553" s="131"/>
      <c r="W553" s="131"/>
      <c r="X553" s="131"/>
      <c r="Y553" s="131"/>
      <c r="Z553" s="131"/>
    </row>
    <row r="554" ht="11.25" customHeight="1">
      <c r="A554" s="131"/>
      <c r="B554" s="131"/>
      <c r="C554" s="131"/>
      <c r="D554" s="131"/>
      <c r="E554" s="131"/>
      <c r="F554" s="131"/>
      <c r="G554" s="131"/>
      <c r="H554" s="131"/>
      <c r="I554" s="131"/>
      <c r="J554" s="131"/>
      <c r="K554" s="131"/>
      <c r="L554" s="131"/>
      <c r="M554" s="131"/>
      <c r="N554" s="131"/>
      <c r="O554" s="131"/>
      <c r="P554" s="131"/>
      <c r="Q554" s="131"/>
      <c r="R554" s="131"/>
      <c r="S554" s="131"/>
      <c r="T554" s="131"/>
      <c r="U554" s="131"/>
      <c r="V554" s="131"/>
      <c r="W554" s="131"/>
      <c r="X554" s="131"/>
      <c r="Y554" s="131"/>
      <c r="Z554" s="131"/>
    </row>
    <row r="555" ht="11.25" customHeight="1">
      <c r="A555" s="131"/>
      <c r="B555" s="131"/>
      <c r="C555" s="131"/>
      <c r="D555" s="131"/>
      <c r="E555" s="131"/>
      <c r="F555" s="131"/>
      <c r="G555" s="131"/>
      <c r="H555" s="131"/>
      <c r="I555" s="131"/>
      <c r="J555" s="131"/>
      <c r="K555" s="131"/>
      <c r="L555" s="131"/>
      <c r="M555" s="131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1"/>
      <c r="Z555" s="131"/>
    </row>
    <row r="556" ht="11.25" customHeight="1">
      <c r="A556" s="131"/>
      <c r="B556" s="131"/>
      <c r="C556" s="131"/>
      <c r="D556" s="131"/>
      <c r="E556" s="131"/>
      <c r="F556" s="131"/>
      <c r="G556" s="131"/>
      <c r="H556" s="131"/>
      <c r="I556" s="131"/>
      <c r="J556" s="131"/>
      <c r="K556" s="131"/>
      <c r="L556" s="131"/>
      <c r="M556" s="131"/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1"/>
      <c r="Z556" s="131"/>
    </row>
    <row r="557" ht="11.25" customHeight="1">
      <c r="A557" s="131"/>
      <c r="B557" s="131"/>
      <c r="C557" s="131"/>
      <c r="D557" s="131"/>
      <c r="E557" s="131"/>
      <c r="F557" s="131"/>
      <c r="G557" s="131"/>
      <c r="H557" s="131"/>
      <c r="I557" s="131"/>
      <c r="J557" s="131"/>
      <c r="K557" s="131"/>
      <c r="L557" s="131"/>
      <c r="M557" s="131"/>
      <c r="N557" s="131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  <c r="Y557" s="131"/>
      <c r="Z557" s="131"/>
    </row>
    <row r="558" ht="11.25" customHeight="1">
      <c r="A558" s="131"/>
      <c r="B558" s="131"/>
      <c r="C558" s="131"/>
      <c r="D558" s="131"/>
      <c r="E558" s="131"/>
      <c r="F558" s="131"/>
      <c r="G558" s="131"/>
      <c r="H558" s="131"/>
      <c r="I558" s="131"/>
      <c r="J558" s="131"/>
      <c r="K558" s="131"/>
      <c r="L558" s="131"/>
      <c r="M558" s="131"/>
      <c r="N558" s="131"/>
      <c r="O558" s="131"/>
      <c r="P558" s="131"/>
      <c r="Q558" s="131"/>
      <c r="R558" s="131"/>
      <c r="S558" s="131"/>
      <c r="T558" s="131"/>
      <c r="U558" s="131"/>
      <c r="V558" s="131"/>
      <c r="W558" s="131"/>
      <c r="X558" s="131"/>
      <c r="Y558" s="131"/>
      <c r="Z558" s="131"/>
    </row>
    <row r="559" ht="11.25" customHeight="1">
      <c r="A559" s="131"/>
      <c r="B559" s="131"/>
      <c r="C559" s="131"/>
      <c r="D559" s="131"/>
      <c r="E559" s="131"/>
      <c r="F559" s="131"/>
      <c r="G559" s="131"/>
      <c r="H559" s="131"/>
      <c r="I559" s="131"/>
      <c r="J559" s="131"/>
      <c r="K559" s="131"/>
      <c r="L559" s="131"/>
      <c r="M559" s="131"/>
      <c r="N559" s="131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  <c r="Y559" s="131"/>
      <c r="Z559" s="131"/>
    </row>
    <row r="560" ht="11.25" customHeight="1">
      <c r="A560" s="131"/>
      <c r="B560" s="131"/>
      <c r="C560" s="131"/>
      <c r="D560" s="131"/>
      <c r="E560" s="131"/>
      <c r="F560" s="131"/>
      <c r="G560" s="131"/>
      <c r="H560" s="131"/>
      <c r="I560" s="131"/>
      <c r="J560" s="131"/>
      <c r="K560" s="131"/>
      <c r="L560" s="131"/>
      <c r="M560" s="131"/>
      <c r="N560" s="131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  <c r="Y560" s="131"/>
      <c r="Z560" s="131"/>
    </row>
    <row r="561" ht="11.25" customHeight="1">
      <c r="A561" s="131"/>
      <c r="B561" s="131"/>
      <c r="C561" s="131"/>
      <c r="D561" s="131"/>
      <c r="E561" s="131"/>
      <c r="F561" s="131"/>
      <c r="G561" s="131"/>
      <c r="H561" s="131"/>
      <c r="I561" s="131"/>
      <c r="J561" s="131"/>
      <c r="K561" s="131"/>
      <c r="L561" s="131"/>
      <c r="M561" s="131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1"/>
      <c r="Z561" s="131"/>
    </row>
    <row r="562" ht="11.25" customHeight="1">
      <c r="A562" s="131"/>
      <c r="B562" s="131"/>
      <c r="C562" s="131"/>
      <c r="D562" s="131"/>
      <c r="E562" s="131"/>
      <c r="F562" s="131"/>
      <c r="G562" s="131"/>
      <c r="H562" s="131"/>
      <c r="I562" s="131"/>
      <c r="J562" s="131"/>
      <c r="K562" s="131"/>
      <c r="L562" s="131"/>
      <c r="M562" s="131"/>
      <c r="N562" s="131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  <c r="Y562" s="131"/>
      <c r="Z562" s="131"/>
    </row>
    <row r="563" ht="11.25" customHeight="1">
      <c r="A563" s="131"/>
      <c r="B563" s="131"/>
      <c r="C563" s="131"/>
      <c r="D563" s="131"/>
      <c r="E563" s="131"/>
      <c r="F563" s="131"/>
      <c r="G563" s="131"/>
      <c r="H563" s="131"/>
      <c r="I563" s="131"/>
      <c r="J563" s="131"/>
      <c r="K563" s="131"/>
      <c r="L563" s="131"/>
      <c r="M563" s="131"/>
      <c r="N563" s="131"/>
      <c r="O563" s="131"/>
      <c r="P563" s="131"/>
      <c r="Q563" s="131"/>
      <c r="R563" s="131"/>
      <c r="S563" s="131"/>
      <c r="T563" s="131"/>
      <c r="U563" s="131"/>
      <c r="V563" s="131"/>
      <c r="W563" s="131"/>
      <c r="X563" s="131"/>
      <c r="Y563" s="131"/>
      <c r="Z563" s="131"/>
    </row>
    <row r="564" ht="11.25" customHeight="1">
      <c r="A564" s="131"/>
      <c r="B564" s="131"/>
      <c r="C564" s="131"/>
      <c r="D564" s="131"/>
      <c r="E564" s="131"/>
      <c r="F564" s="131"/>
      <c r="G564" s="131"/>
      <c r="H564" s="131"/>
      <c r="I564" s="131"/>
      <c r="J564" s="131"/>
      <c r="K564" s="131"/>
      <c r="L564" s="131"/>
      <c r="M564" s="131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1"/>
      <c r="Z564" s="131"/>
    </row>
    <row r="565" ht="11.25" customHeight="1">
      <c r="A565" s="131"/>
      <c r="B565" s="131"/>
      <c r="C565" s="131"/>
      <c r="D565" s="131"/>
      <c r="E565" s="131"/>
      <c r="F565" s="131"/>
      <c r="G565" s="131"/>
      <c r="H565" s="131"/>
      <c r="I565" s="131"/>
      <c r="J565" s="131"/>
      <c r="K565" s="131"/>
      <c r="L565" s="131"/>
      <c r="M565" s="131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1"/>
      <c r="Z565" s="131"/>
    </row>
    <row r="566" ht="11.25" customHeight="1">
      <c r="A566" s="131"/>
      <c r="B566" s="131"/>
      <c r="C566" s="131"/>
      <c r="D566" s="131"/>
      <c r="E566" s="131"/>
      <c r="F566" s="131"/>
      <c r="G566" s="131"/>
      <c r="H566" s="131"/>
      <c r="I566" s="131"/>
      <c r="J566" s="131"/>
      <c r="K566" s="131"/>
      <c r="L566" s="131"/>
      <c r="M566" s="131"/>
      <c r="N566" s="131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  <c r="Y566" s="131"/>
      <c r="Z566" s="131"/>
    </row>
    <row r="567" ht="11.25" customHeight="1">
      <c r="A567" s="131"/>
      <c r="B567" s="131"/>
      <c r="C567" s="131"/>
      <c r="D567" s="131"/>
      <c r="E567" s="131"/>
      <c r="F567" s="131"/>
      <c r="G567" s="131"/>
      <c r="H567" s="131"/>
      <c r="I567" s="131"/>
      <c r="J567" s="131"/>
      <c r="K567" s="131"/>
      <c r="L567" s="131"/>
      <c r="M567" s="131"/>
      <c r="N567" s="131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  <c r="Y567" s="131"/>
      <c r="Z567" s="131"/>
    </row>
    <row r="568" ht="11.25" customHeight="1">
      <c r="A568" s="131"/>
      <c r="B568" s="131"/>
      <c r="C568" s="131"/>
      <c r="D568" s="131"/>
      <c r="E568" s="131"/>
      <c r="F568" s="131"/>
      <c r="G568" s="131"/>
      <c r="H568" s="131"/>
      <c r="I568" s="131"/>
      <c r="J568" s="131"/>
      <c r="K568" s="131"/>
      <c r="L568" s="131"/>
      <c r="M568" s="131"/>
      <c r="N568" s="131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  <c r="Y568" s="131"/>
      <c r="Z568" s="131"/>
    </row>
    <row r="569" ht="11.25" customHeight="1">
      <c r="A569" s="131"/>
      <c r="B569" s="131"/>
      <c r="C569" s="131"/>
      <c r="D569" s="131"/>
      <c r="E569" s="131"/>
      <c r="F569" s="131"/>
      <c r="G569" s="131"/>
      <c r="H569" s="131"/>
      <c r="I569" s="131"/>
      <c r="J569" s="131"/>
      <c r="K569" s="131"/>
      <c r="L569" s="131"/>
      <c r="M569" s="131"/>
      <c r="N569" s="131"/>
      <c r="O569" s="131"/>
      <c r="P569" s="131"/>
      <c r="Q569" s="131"/>
      <c r="R569" s="131"/>
      <c r="S569" s="131"/>
      <c r="T569" s="131"/>
      <c r="U569" s="131"/>
      <c r="V569" s="131"/>
      <c r="W569" s="131"/>
      <c r="X569" s="131"/>
      <c r="Y569" s="131"/>
      <c r="Z569" s="131"/>
    </row>
    <row r="570" ht="11.25" customHeight="1">
      <c r="A570" s="131"/>
      <c r="B570" s="131"/>
      <c r="C570" s="131"/>
      <c r="D570" s="131"/>
      <c r="E570" s="131"/>
      <c r="F570" s="131"/>
      <c r="G570" s="131"/>
      <c r="H570" s="131"/>
      <c r="I570" s="131"/>
      <c r="J570" s="131"/>
      <c r="K570" s="131"/>
      <c r="L570" s="131"/>
      <c r="M570" s="131"/>
      <c r="N570" s="131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  <c r="Y570" s="131"/>
      <c r="Z570" s="131"/>
    </row>
    <row r="571" ht="11.25" customHeight="1">
      <c r="A571" s="131"/>
      <c r="B571" s="131"/>
      <c r="C571" s="131"/>
      <c r="D571" s="131"/>
      <c r="E571" s="131"/>
      <c r="F571" s="131"/>
      <c r="G571" s="131"/>
      <c r="H571" s="131"/>
      <c r="I571" s="131"/>
      <c r="J571" s="131"/>
      <c r="K571" s="131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1"/>
      <c r="Z571" s="131"/>
    </row>
    <row r="572" ht="11.25" customHeight="1">
      <c r="A572" s="131"/>
      <c r="B572" s="131"/>
      <c r="C572" s="131"/>
      <c r="D572" s="131"/>
      <c r="E572" s="131"/>
      <c r="F572" s="131"/>
      <c r="G572" s="131"/>
      <c r="H572" s="131"/>
      <c r="I572" s="131"/>
      <c r="J572" s="131"/>
      <c r="K572" s="131"/>
      <c r="L572" s="131"/>
      <c r="M572" s="131"/>
      <c r="N572" s="131"/>
      <c r="O572" s="131"/>
      <c r="P572" s="131"/>
      <c r="Q572" s="131"/>
      <c r="R572" s="131"/>
      <c r="S572" s="131"/>
      <c r="T572" s="131"/>
      <c r="U572" s="131"/>
      <c r="V572" s="131"/>
      <c r="W572" s="131"/>
      <c r="X572" s="131"/>
      <c r="Y572" s="131"/>
      <c r="Z572" s="131"/>
    </row>
    <row r="573" ht="11.25" customHeight="1">
      <c r="A573" s="131"/>
      <c r="B573" s="131"/>
      <c r="C573" s="131"/>
      <c r="D573" s="131"/>
      <c r="E573" s="131"/>
      <c r="F573" s="131"/>
      <c r="G573" s="131"/>
      <c r="H573" s="131"/>
      <c r="I573" s="131"/>
      <c r="J573" s="131"/>
      <c r="K573" s="131"/>
      <c r="L573" s="131"/>
      <c r="M573" s="131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1"/>
      <c r="Z573" s="131"/>
    </row>
    <row r="574" ht="11.25" customHeight="1">
      <c r="A574" s="131"/>
      <c r="B574" s="131"/>
      <c r="C574" s="131"/>
      <c r="D574" s="131"/>
      <c r="E574" s="131"/>
      <c r="F574" s="131"/>
      <c r="G574" s="131"/>
      <c r="H574" s="131"/>
      <c r="I574" s="131"/>
      <c r="J574" s="131"/>
      <c r="K574" s="131"/>
      <c r="L574" s="131"/>
      <c r="M574" s="131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1"/>
      <c r="Z574" s="131"/>
    </row>
    <row r="575" ht="11.25" customHeight="1">
      <c r="A575" s="131"/>
      <c r="B575" s="131"/>
      <c r="C575" s="131"/>
      <c r="D575" s="131"/>
      <c r="E575" s="131"/>
      <c r="F575" s="131"/>
      <c r="G575" s="131"/>
      <c r="H575" s="131"/>
      <c r="I575" s="131"/>
      <c r="J575" s="131"/>
      <c r="K575" s="131"/>
      <c r="L575" s="131"/>
      <c r="M575" s="131"/>
      <c r="N575" s="131"/>
      <c r="O575" s="131"/>
      <c r="P575" s="131"/>
      <c r="Q575" s="131"/>
      <c r="R575" s="131"/>
      <c r="S575" s="131"/>
      <c r="T575" s="131"/>
      <c r="U575" s="131"/>
      <c r="V575" s="131"/>
      <c r="W575" s="131"/>
      <c r="X575" s="131"/>
      <c r="Y575" s="131"/>
      <c r="Z575" s="131"/>
    </row>
    <row r="576" ht="11.25" customHeight="1">
      <c r="A576" s="131"/>
      <c r="B576" s="131"/>
      <c r="C576" s="131"/>
      <c r="D576" s="131"/>
      <c r="E576" s="131"/>
      <c r="F576" s="131"/>
      <c r="G576" s="131"/>
      <c r="H576" s="131"/>
      <c r="I576" s="131"/>
      <c r="J576" s="131"/>
      <c r="K576" s="131"/>
      <c r="L576" s="131"/>
      <c r="M576" s="131"/>
      <c r="N576" s="131"/>
      <c r="O576" s="131"/>
      <c r="P576" s="131"/>
      <c r="Q576" s="131"/>
      <c r="R576" s="131"/>
      <c r="S576" s="131"/>
      <c r="T576" s="131"/>
      <c r="U576" s="131"/>
      <c r="V576" s="131"/>
      <c r="W576" s="131"/>
      <c r="X576" s="131"/>
      <c r="Y576" s="131"/>
      <c r="Z576" s="131"/>
    </row>
    <row r="577" ht="11.25" customHeight="1">
      <c r="A577" s="131"/>
      <c r="B577" s="131"/>
      <c r="C577" s="131"/>
      <c r="D577" s="131"/>
      <c r="E577" s="131"/>
      <c r="F577" s="131"/>
      <c r="G577" s="131"/>
      <c r="H577" s="131"/>
      <c r="I577" s="131"/>
      <c r="J577" s="131"/>
      <c r="K577" s="131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1"/>
      <c r="Z577" s="131"/>
    </row>
    <row r="578" ht="11.25" customHeight="1">
      <c r="A578" s="131"/>
      <c r="B578" s="131"/>
      <c r="C578" s="131"/>
      <c r="D578" s="131"/>
      <c r="E578" s="131"/>
      <c r="F578" s="131"/>
      <c r="G578" s="131"/>
      <c r="H578" s="131"/>
      <c r="I578" s="131"/>
      <c r="J578" s="131"/>
      <c r="K578" s="131"/>
      <c r="L578" s="131"/>
      <c r="M578" s="131"/>
      <c r="N578" s="131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  <c r="Y578" s="131"/>
      <c r="Z578" s="131"/>
    </row>
    <row r="579" ht="11.25" customHeight="1">
      <c r="A579" s="131"/>
      <c r="B579" s="131"/>
      <c r="C579" s="131"/>
      <c r="D579" s="131"/>
      <c r="E579" s="131"/>
      <c r="F579" s="131"/>
      <c r="G579" s="131"/>
      <c r="H579" s="131"/>
      <c r="I579" s="131"/>
      <c r="J579" s="131"/>
      <c r="K579" s="131"/>
      <c r="L579" s="131"/>
      <c r="M579" s="131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  <c r="Y579" s="131"/>
      <c r="Z579" s="131"/>
    </row>
    <row r="580" ht="11.25" customHeight="1">
      <c r="A580" s="131"/>
      <c r="B580" s="131"/>
      <c r="C580" s="131"/>
      <c r="D580" s="131"/>
      <c r="E580" s="131"/>
      <c r="F580" s="131"/>
      <c r="G580" s="131"/>
      <c r="H580" s="131"/>
      <c r="I580" s="131"/>
      <c r="J580" s="131"/>
      <c r="K580" s="131"/>
      <c r="L580" s="131"/>
      <c r="M580" s="131"/>
      <c r="N580" s="131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  <c r="Y580" s="131"/>
      <c r="Z580" s="131"/>
    </row>
    <row r="581" ht="11.25" customHeight="1">
      <c r="A581" s="131"/>
      <c r="B581" s="131"/>
      <c r="C581" s="131"/>
      <c r="D581" s="131"/>
      <c r="E581" s="131"/>
      <c r="F581" s="131"/>
      <c r="G581" s="131"/>
      <c r="H581" s="131"/>
      <c r="I581" s="131"/>
      <c r="J581" s="131"/>
      <c r="K581" s="131"/>
      <c r="L581" s="131"/>
      <c r="M581" s="131"/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</row>
    <row r="582" ht="11.25" customHeight="1">
      <c r="A582" s="131"/>
      <c r="B582" s="131"/>
      <c r="C582" s="131"/>
      <c r="D582" s="131"/>
      <c r="E582" s="131"/>
      <c r="F582" s="131"/>
      <c r="G582" s="131"/>
      <c r="H582" s="131"/>
      <c r="I582" s="131"/>
      <c r="J582" s="131"/>
      <c r="K582" s="131"/>
      <c r="L582" s="131"/>
      <c r="M582" s="131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1"/>
      <c r="Z582" s="131"/>
    </row>
    <row r="583" ht="11.25" customHeight="1">
      <c r="A583" s="131"/>
      <c r="B583" s="131"/>
      <c r="C583" s="131"/>
      <c r="D583" s="131"/>
      <c r="E583" s="131"/>
      <c r="F583" s="131"/>
      <c r="G583" s="131"/>
      <c r="H583" s="131"/>
      <c r="I583" s="131"/>
      <c r="J583" s="131"/>
      <c r="K583" s="131"/>
      <c r="L583" s="131"/>
      <c r="M583" s="131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1"/>
      <c r="Z583" s="131"/>
    </row>
    <row r="584" ht="11.25" customHeight="1">
      <c r="A584" s="131"/>
      <c r="B584" s="131"/>
      <c r="C584" s="131"/>
      <c r="D584" s="131"/>
      <c r="E584" s="131"/>
      <c r="F584" s="131"/>
      <c r="G584" s="131"/>
      <c r="H584" s="131"/>
      <c r="I584" s="131"/>
      <c r="J584" s="131"/>
      <c r="K584" s="131"/>
      <c r="L584" s="131"/>
      <c r="M584" s="131"/>
      <c r="N584" s="131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  <c r="Y584" s="131"/>
      <c r="Z584" s="131"/>
    </row>
    <row r="585" ht="11.25" customHeight="1">
      <c r="A585" s="131"/>
      <c r="B585" s="131"/>
      <c r="C585" s="131"/>
      <c r="D585" s="131"/>
      <c r="E585" s="131"/>
      <c r="F585" s="131"/>
      <c r="G585" s="131"/>
      <c r="H585" s="131"/>
      <c r="I585" s="131"/>
      <c r="J585" s="131"/>
      <c r="K585" s="131"/>
      <c r="L585" s="131"/>
      <c r="M585" s="131"/>
      <c r="N585" s="131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  <c r="Y585" s="131"/>
      <c r="Z585" s="131"/>
    </row>
    <row r="586" ht="11.25" customHeight="1">
      <c r="A586" s="131"/>
      <c r="B586" s="131"/>
      <c r="C586" s="131"/>
      <c r="D586" s="131"/>
      <c r="E586" s="131"/>
      <c r="F586" s="131"/>
      <c r="G586" s="131"/>
      <c r="H586" s="131"/>
      <c r="I586" s="131"/>
      <c r="J586" s="131"/>
      <c r="K586" s="131"/>
      <c r="L586" s="131"/>
      <c r="M586" s="131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1"/>
      <c r="Z586" s="131"/>
    </row>
    <row r="587" ht="11.25" customHeight="1">
      <c r="A587" s="131"/>
      <c r="B587" s="131"/>
      <c r="C587" s="131"/>
      <c r="D587" s="131"/>
      <c r="E587" s="131"/>
      <c r="F587" s="131"/>
      <c r="G587" s="131"/>
      <c r="H587" s="131"/>
      <c r="I587" s="131"/>
      <c r="J587" s="131"/>
      <c r="K587" s="131"/>
      <c r="L587" s="131"/>
      <c r="M587" s="131"/>
      <c r="N587" s="131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1"/>
      <c r="Z587" s="131"/>
    </row>
    <row r="588" ht="11.25" customHeight="1">
      <c r="A588" s="131"/>
      <c r="B588" s="131"/>
      <c r="C588" s="131"/>
      <c r="D588" s="131"/>
      <c r="E588" s="131"/>
      <c r="F588" s="131"/>
      <c r="G588" s="131"/>
      <c r="H588" s="131"/>
      <c r="I588" s="131"/>
      <c r="J588" s="131"/>
      <c r="K588" s="131"/>
      <c r="L588" s="131"/>
      <c r="M588" s="131"/>
      <c r="N588" s="131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  <c r="Y588" s="131"/>
      <c r="Z588" s="131"/>
    </row>
    <row r="589" ht="11.25" customHeight="1">
      <c r="A589" s="131"/>
      <c r="B589" s="131"/>
      <c r="C589" s="131"/>
      <c r="D589" s="131"/>
      <c r="E589" s="131"/>
      <c r="F589" s="131"/>
      <c r="G589" s="131"/>
      <c r="H589" s="131"/>
      <c r="I589" s="131"/>
      <c r="J589" s="131"/>
      <c r="K589" s="131"/>
      <c r="L589" s="131"/>
      <c r="M589" s="131"/>
      <c r="N589" s="131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  <c r="Y589" s="131"/>
      <c r="Z589" s="131"/>
    </row>
    <row r="590" ht="11.25" customHeight="1">
      <c r="A590" s="131"/>
      <c r="B590" s="131"/>
      <c r="C590" s="131"/>
      <c r="D590" s="131"/>
      <c r="E590" s="131"/>
      <c r="F590" s="131"/>
      <c r="G590" s="131"/>
      <c r="H590" s="131"/>
      <c r="I590" s="131"/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</row>
    <row r="591" ht="11.25" customHeight="1">
      <c r="A591" s="131"/>
      <c r="B591" s="131"/>
      <c r="C591" s="131"/>
      <c r="D591" s="131"/>
      <c r="E591" s="131"/>
      <c r="F591" s="131"/>
      <c r="G591" s="131"/>
      <c r="H591" s="131"/>
      <c r="I591" s="131"/>
      <c r="J591" s="131"/>
      <c r="K591" s="131"/>
      <c r="L591" s="131"/>
      <c r="M591" s="131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</row>
    <row r="592" ht="11.25" customHeight="1">
      <c r="A592" s="131"/>
      <c r="B592" s="131"/>
      <c r="C592" s="131"/>
      <c r="D592" s="131"/>
      <c r="E592" s="131"/>
      <c r="F592" s="131"/>
      <c r="G592" s="131"/>
      <c r="H592" s="131"/>
      <c r="I592" s="131"/>
      <c r="J592" s="131"/>
      <c r="K592" s="131"/>
      <c r="L592" s="131"/>
      <c r="M592" s="131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1"/>
      <c r="Z592" s="131"/>
    </row>
    <row r="593" ht="11.25" customHeight="1">
      <c r="A593" s="131"/>
      <c r="B593" s="131"/>
      <c r="C593" s="131"/>
      <c r="D593" s="131"/>
      <c r="E593" s="131"/>
      <c r="F593" s="131"/>
      <c r="G593" s="131"/>
      <c r="H593" s="131"/>
      <c r="I593" s="131"/>
      <c r="J593" s="131"/>
      <c r="K593" s="131"/>
      <c r="L593" s="131"/>
      <c r="M593" s="131"/>
      <c r="N593" s="131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  <c r="Y593" s="131"/>
      <c r="Z593" s="131"/>
    </row>
    <row r="594" ht="11.25" customHeight="1">
      <c r="A594" s="131"/>
      <c r="B594" s="131"/>
      <c r="C594" s="131"/>
      <c r="D594" s="131"/>
      <c r="E594" s="131"/>
      <c r="F594" s="131"/>
      <c r="G594" s="131"/>
      <c r="H594" s="131"/>
      <c r="I594" s="131"/>
      <c r="J594" s="131"/>
      <c r="K594" s="131"/>
      <c r="L594" s="131"/>
      <c r="M594" s="131"/>
      <c r="N594" s="131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1"/>
      <c r="Z594" s="131"/>
    </row>
    <row r="595" ht="11.25" customHeight="1">
      <c r="A595" s="131"/>
      <c r="B595" s="131"/>
      <c r="C595" s="131"/>
      <c r="D595" s="131"/>
      <c r="E595" s="131"/>
      <c r="F595" s="131"/>
      <c r="G595" s="131"/>
      <c r="H595" s="131"/>
      <c r="I595" s="131"/>
      <c r="J595" s="131"/>
      <c r="K595" s="131"/>
      <c r="L595" s="131"/>
      <c r="M595" s="131"/>
      <c r="N595" s="131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  <c r="Y595" s="131"/>
      <c r="Z595" s="131"/>
    </row>
    <row r="596" ht="11.25" customHeight="1">
      <c r="A596" s="131"/>
      <c r="B596" s="131"/>
      <c r="C596" s="131"/>
      <c r="D596" s="131"/>
      <c r="E596" s="131"/>
      <c r="F596" s="131"/>
      <c r="G596" s="131"/>
      <c r="H596" s="131"/>
      <c r="I596" s="131"/>
      <c r="J596" s="131"/>
      <c r="K596" s="131"/>
      <c r="L596" s="131"/>
      <c r="M596" s="131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1"/>
      <c r="Z596" s="131"/>
    </row>
    <row r="597" ht="11.25" customHeight="1">
      <c r="A597" s="131"/>
      <c r="B597" s="131"/>
      <c r="C597" s="131"/>
      <c r="D597" s="131"/>
      <c r="E597" s="131"/>
      <c r="F597" s="131"/>
      <c r="G597" s="131"/>
      <c r="H597" s="131"/>
      <c r="I597" s="131"/>
      <c r="J597" s="131"/>
      <c r="K597" s="131"/>
      <c r="L597" s="131"/>
      <c r="M597" s="131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1"/>
      <c r="Z597" s="131"/>
    </row>
    <row r="598" ht="11.25" customHeight="1">
      <c r="A598" s="131"/>
      <c r="B598" s="131"/>
      <c r="C598" s="131"/>
      <c r="D598" s="131"/>
      <c r="E598" s="131"/>
      <c r="F598" s="131"/>
      <c r="G598" s="131"/>
      <c r="H598" s="131"/>
      <c r="I598" s="131"/>
      <c r="J598" s="131"/>
      <c r="K598" s="131"/>
      <c r="L598" s="131"/>
      <c r="M598" s="131"/>
      <c r="N598" s="131"/>
      <c r="O598" s="131"/>
      <c r="P598" s="131"/>
      <c r="Q598" s="131"/>
      <c r="R598" s="131"/>
      <c r="S598" s="131"/>
      <c r="T598" s="131"/>
      <c r="U598" s="131"/>
      <c r="V598" s="131"/>
      <c r="W598" s="131"/>
      <c r="X598" s="131"/>
      <c r="Y598" s="131"/>
      <c r="Z598" s="131"/>
    </row>
    <row r="599" ht="11.25" customHeight="1">
      <c r="A599" s="131"/>
      <c r="B599" s="131"/>
      <c r="C599" s="131"/>
      <c r="D599" s="131"/>
      <c r="E599" s="131"/>
      <c r="F599" s="131"/>
      <c r="G599" s="131"/>
      <c r="H599" s="131"/>
      <c r="I599" s="131"/>
      <c r="J599" s="131"/>
      <c r="K599" s="131"/>
      <c r="L599" s="131"/>
      <c r="M599" s="131"/>
      <c r="N599" s="131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1"/>
      <c r="Z599" s="131"/>
    </row>
    <row r="600" ht="11.25" customHeight="1">
      <c r="A600" s="131"/>
      <c r="B600" s="131"/>
      <c r="C600" s="131"/>
      <c r="D600" s="131"/>
      <c r="E600" s="131"/>
      <c r="F600" s="131"/>
      <c r="G600" s="131"/>
      <c r="H600" s="131"/>
      <c r="I600" s="131"/>
      <c r="J600" s="131"/>
      <c r="K600" s="131"/>
      <c r="L600" s="131"/>
      <c r="M600" s="131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1"/>
      <c r="Z600" s="131"/>
    </row>
    <row r="601" ht="11.25" customHeight="1">
      <c r="A601" s="131"/>
      <c r="B601" s="131"/>
      <c r="C601" s="131"/>
      <c r="D601" s="131"/>
      <c r="E601" s="131"/>
      <c r="F601" s="131"/>
      <c r="G601" s="131"/>
      <c r="H601" s="131"/>
      <c r="I601" s="131"/>
      <c r="J601" s="131"/>
      <c r="K601" s="131"/>
      <c r="L601" s="131"/>
      <c r="M601" s="131"/>
      <c r="N601" s="131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  <c r="Y601" s="131"/>
      <c r="Z601" s="131"/>
    </row>
    <row r="602" ht="11.25" customHeight="1">
      <c r="A602" s="131"/>
      <c r="B602" s="131"/>
      <c r="C602" s="131"/>
      <c r="D602" s="131"/>
      <c r="E602" s="131"/>
      <c r="F602" s="131"/>
      <c r="G602" s="131"/>
      <c r="H602" s="131"/>
      <c r="I602" s="131"/>
      <c r="J602" s="131"/>
      <c r="K602" s="131"/>
      <c r="L602" s="131"/>
      <c r="M602" s="131"/>
      <c r="N602" s="131"/>
      <c r="O602" s="131"/>
      <c r="P602" s="131"/>
      <c r="Q602" s="131"/>
      <c r="R602" s="131"/>
      <c r="S602" s="131"/>
      <c r="T602" s="131"/>
      <c r="U602" s="131"/>
      <c r="V602" s="131"/>
      <c r="W602" s="131"/>
      <c r="X602" s="131"/>
      <c r="Y602" s="131"/>
      <c r="Z602" s="131"/>
    </row>
    <row r="603" ht="11.25" customHeight="1">
      <c r="A603" s="131"/>
      <c r="B603" s="131"/>
      <c r="C603" s="131"/>
      <c r="D603" s="131"/>
      <c r="E603" s="131"/>
      <c r="F603" s="131"/>
      <c r="G603" s="131"/>
      <c r="H603" s="131"/>
      <c r="I603" s="131"/>
      <c r="J603" s="131"/>
      <c r="K603" s="131"/>
      <c r="L603" s="131"/>
      <c r="M603" s="131"/>
      <c r="N603" s="131"/>
      <c r="O603" s="131"/>
      <c r="P603" s="131"/>
      <c r="Q603" s="131"/>
      <c r="R603" s="131"/>
      <c r="S603" s="131"/>
      <c r="T603" s="131"/>
      <c r="U603" s="131"/>
      <c r="V603" s="131"/>
      <c r="W603" s="131"/>
      <c r="X603" s="131"/>
      <c r="Y603" s="131"/>
      <c r="Z603" s="131"/>
    </row>
    <row r="604" ht="11.25" customHeight="1">
      <c r="A604" s="131"/>
      <c r="B604" s="131"/>
      <c r="C604" s="131"/>
      <c r="D604" s="131"/>
      <c r="E604" s="131"/>
      <c r="F604" s="131"/>
      <c r="G604" s="131"/>
      <c r="H604" s="131"/>
      <c r="I604" s="131"/>
      <c r="J604" s="131"/>
      <c r="K604" s="131"/>
      <c r="L604" s="131"/>
      <c r="M604" s="131"/>
      <c r="N604" s="131"/>
      <c r="O604" s="131"/>
      <c r="P604" s="131"/>
      <c r="Q604" s="131"/>
      <c r="R604" s="131"/>
      <c r="S604" s="131"/>
      <c r="T604" s="131"/>
      <c r="U604" s="131"/>
      <c r="V604" s="131"/>
      <c r="W604" s="131"/>
      <c r="X604" s="131"/>
      <c r="Y604" s="131"/>
      <c r="Z604" s="131"/>
    </row>
    <row r="605" ht="11.25" customHeight="1">
      <c r="A605" s="131"/>
      <c r="B605" s="131"/>
      <c r="C605" s="131"/>
      <c r="D605" s="131"/>
      <c r="E605" s="131"/>
      <c r="F605" s="131"/>
      <c r="G605" s="131"/>
      <c r="H605" s="131"/>
      <c r="I605" s="131"/>
      <c r="J605" s="131"/>
      <c r="K605" s="131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1"/>
      <c r="Z605" s="131"/>
    </row>
    <row r="606" ht="11.25" customHeight="1">
      <c r="A606" s="131"/>
      <c r="B606" s="131"/>
      <c r="C606" s="131"/>
      <c r="D606" s="131"/>
      <c r="E606" s="131"/>
      <c r="F606" s="131"/>
      <c r="G606" s="131"/>
      <c r="H606" s="131"/>
      <c r="I606" s="131"/>
      <c r="J606" s="131"/>
      <c r="K606" s="131"/>
      <c r="L606" s="131"/>
      <c r="M606" s="131"/>
      <c r="N606" s="131"/>
      <c r="O606" s="131"/>
      <c r="P606" s="131"/>
      <c r="Q606" s="131"/>
      <c r="R606" s="131"/>
      <c r="S606" s="131"/>
      <c r="T606" s="131"/>
      <c r="U606" s="131"/>
      <c r="V606" s="131"/>
      <c r="W606" s="131"/>
      <c r="X606" s="131"/>
      <c r="Y606" s="131"/>
      <c r="Z606" s="131"/>
    </row>
    <row r="607" ht="11.25" customHeight="1">
      <c r="A607" s="131"/>
      <c r="B607" s="131"/>
      <c r="C607" s="131"/>
      <c r="D607" s="131"/>
      <c r="E607" s="131"/>
      <c r="F607" s="131"/>
      <c r="G607" s="131"/>
      <c r="H607" s="131"/>
      <c r="I607" s="131"/>
      <c r="J607" s="131"/>
      <c r="K607" s="131"/>
      <c r="L607" s="131"/>
      <c r="M607" s="131"/>
      <c r="N607" s="131"/>
      <c r="O607" s="131"/>
      <c r="P607" s="131"/>
      <c r="Q607" s="131"/>
      <c r="R607" s="131"/>
      <c r="S607" s="131"/>
      <c r="T607" s="131"/>
      <c r="U607" s="131"/>
      <c r="V607" s="131"/>
      <c r="W607" s="131"/>
      <c r="X607" s="131"/>
      <c r="Y607" s="131"/>
      <c r="Z607" s="131"/>
    </row>
    <row r="608" ht="11.25" customHeight="1">
      <c r="A608" s="131"/>
      <c r="B608" s="131"/>
      <c r="C608" s="131"/>
      <c r="D608" s="131"/>
      <c r="E608" s="131"/>
      <c r="F608" s="131"/>
      <c r="G608" s="131"/>
      <c r="H608" s="131"/>
      <c r="I608" s="131"/>
      <c r="J608" s="131"/>
      <c r="K608" s="131"/>
      <c r="L608" s="131"/>
      <c r="M608" s="131"/>
      <c r="N608" s="131"/>
      <c r="O608" s="131"/>
      <c r="P608" s="131"/>
      <c r="Q608" s="131"/>
      <c r="R608" s="131"/>
      <c r="S608" s="131"/>
      <c r="T608" s="131"/>
      <c r="U608" s="131"/>
      <c r="V608" s="131"/>
      <c r="W608" s="131"/>
      <c r="X608" s="131"/>
      <c r="Y608" s="131"/>
      <c r="Z608" s="131"/>
    </row>
    <row r="609" ht="11.25" customHeight="1">
      <c r="A609" s="131"/>
      <c r="B609" s="131"/>
      <c r="C609" s="131"/>
      <c r="D609" s="131"/>
      <c r="E609" s="131"/>
      <c r="F609" s="131"/>
      <c r="G609" s="131"/>
      <c r="H609" s="131"/>
      <c r="I609" s="131"/>
      <c r="J609" s="131"/>
      <c r="K609" s="131"/>
      <c r="L609" s="131"/>
      <c r="M609" s="131"/>
      <c r="N609" s="131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  <c r="Y609" s="131"/>
      <c r="Z609" s="131"/>
    </row>
    <row r="610" ht="11.25" customHeight="1">
      <c r="A610" s="131"/>
      <c r="B610" s="131"/>
      <c r="C610" s="131"/>
      <c r="D610" s="131"/>
      <c r="E610" s="131"/>
      <c r="F610" s="131"/>
      <c r="G610" s="131"/>
      <c r="H610" s="131"/>
      <c r="I610" s="131"/>
      <c r="J610" s="131"/>
      <c r="K610" s="131"/>
      <c r="L610" s="131"/>
      <c r="M610" s="131"/>
      <c r="N610" s="131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  <c r="Y610" s="131"/>
      <c r="Z610" s="131"/>
    </row>
    <row r="611" ht="11.25" customHeight="1">
      <c r="A611" s="131"/>
      <c r="B611" s="131"/>
      <c r="C611" s="131"/>
      <c r="D611" s="131"/>
      <c r="E611" s="131"/>
      <c r="F611" s="131"/>
      <c r="G611" s="131"/>
      <c r="H611" s="131"/>
      <c r="I611" s="131"/>
      <c r="J611" s="131"/>
      <c r="K611" s="131"/>
      <c r="L611" s="131"/>
      <c r="M611" s="131"/>
      <c r="N611" s="131"/>
      <c r="O611" s="131"/>
      <c r="P611" s="131"/>
      <c r="Q611" s="131"/>
      <c r="R611" s="131"/>
      <c r="S611" s="131"/>
      <c r="T611" s="131"/>
      <c r="U611" s="131"/>
      <c r="V611" s="131"/>
      <c r="W611" s="131"/>
      <c r="X611" s="131"/>
      <c r="Y611" s="131"/>
      <c r="Z611" s="131"/>
    </row>
    <row r="612" ht="11.25" customHeight="1">
      <c r="A612" s="131"/>
      <c r="B612" s="131"/>
      <c r="C612" s="131"/>
      <c r="D612" s="131"/>
      <c r="E612" s="131"/>
      <c r="F612" s="131"/>
      <c r="G612" s="131"/>
      <c r="H612" s="131"/>
      <c r="I612" s="131"/>
      <c r="J612" s="131"/>
      <c r="K612" s="131"/>
      <c r="L612" s="131"/>
      <c r="M612" s="131"/>
      <c r="N612" s="131"/>
      <c r="O612" s="131"/>
      <c r="P612" s="131"/>
      <c r="Q612" s="131"/>
      <c r="R612" s="131"/>
      <c r="S612" s="131"/>
      <c r="T612" s="131"/>
      <c r="U612" s="131"/>
      <c r="V612" s="131"/>
      <c r="W612" s="131"/>
      <c r="X612" s="131"/>
      <c r="Y612" s="131"/>
      <c r="Z612" s="131"/>
    </row>
    <row r="613" ht="11.25" customHeight="1">
      <c r="A613" s="131"/>
      <c r="B613" s="131"/>
      <c r="C613" s="131"/>
      <c r="D613" s="131"/>
      <c r="E613" s="131"/>
      <c r="F613" s="131"/>
      <c r="G613" s="131"/>
      <c r="H613" s="131"/>
      <c r="I613" s="131"/>
      <c r="J613" s="131"/>
      <c r="K613" s="131"/>
      <c r="L613" s="131"/>
      <c r="M613" s="131"/>
      <c r="N613" s="131"/>
      <c r="O613" s="131"/>
      <c r="P613" s="131"/>
      <c r="Q613" s="131"/>
      <c r="R613" s="131"/>
      <c r="S613" s="131"/>
      <c r="T613" s="131"/>
      <c r="U613" s="131"/>
      <c r="V613" s="131"/>
      <c r="W613" s="131"/>
      <c r="X613" s="131"/>
      <c r="Y613" s="131"/>
      <c r="Z613" s="131"/>
    </row>
    <row r="614" ht="11.25" customHeight="1">
      <c r="A614" s="131"/>
      <c r="B614" s="131"/>
      <c r="C614" s="131"/>
      <c r="D614" s="131"/>
      <c r="E614" s="131"/>
      <c r="F614" s="131"/>
      <c r="G614" s="131"/>
      <c r="H614" s="131"/>
      <c r="I614" s="131"/>
      <c r="J614" s="131"/>
      <c r="K614" s="131"/>
      <c r="L614" s="131"/>
      <c r="M614" s="131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1"/>
      <c r="Z614" s="131"/>
    </row>
    <row r="615" ht="11.25" customHeight="1">
      <c r="A615" s="131"/>
      <c r="B615" s="131"/>
      <c r="C615" s="131"/>
      <c r="D615" s="131"/>
      <c r="E615" s="131"/>
      <c r="F615" s="131"/>
      <c r="G615" s="131"/>
      <c r="H615" s="131"/>
      <c r="I615" s="131"/>
      <c r="J615" s="131"/>
      <c r="K615" s="131"/>
      <c r="L615" s="131"/>
      <c r="M615" s="131"/>
      <c r="N615" s="131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  <c r="Y615" s="131"/>
      <c r="Z615" s="131"/>
    </row>
    <row r="616" ht="11.25" customHeight="1">
      <c r="A616" s="131"/>
      <c r="B616" s="131"/>
      <c r="C616" s="131"/>
      <c r="D616" s="131"/>
      <c r="E616" s="131"/>
      <c r="F616" s="131"/>
      <c r="G616" s="131"/>
      <c r="H616" s="131"/>
      <c r="I616" s="131"/>
      <c r="J616" s="131"/>
      <c r="K616" s="131"/>
      <c r="L616" s="131"/>
      <c r="M616" s="131"/>
      <c r="N616" s="131"/>
      <c r="O616" s="131"/>
      <c r="P616" s="131"/>
      <c r="Q616" s="131"/>
      <c r="R616" s="131"/>
      <c r="S616" s="131"/>
      <c r="T616" s="131"/>
      <c r="U616" s="131"/>
      <c r="V616" s="131"/>
      <c r="W616" s="131"/>
      <c r="X616" s="131"/>
      <c r="Y616" s="131"/>
      <c r="Z616" s="131"/>
    </row>
    <row r="617" ht="11.25" customHeight="1">
      <c r="A617" s="131"/>
      <c r="B617" s="131"/>
      <c r="C617" s="131"/>
      <c r="D617" s="131"/>
      <c r="E617" s="131"/>
      <c r="F617" s="131"/>
      <c r="G617" s="131"/>
      <c r="H617" s="131"/>
      <c r="I617" s="131"/>
      <c r="J617" s="131"/>
      <c r="K617" s="131"/>
      <c r="L617" s="131"/>
      <c r="M617" s="131"/>
      <c r="N617" s="131"/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  <c r="Y617" s="131"/>
      <c r="Z617" s="131"/>
    </row>
    <row r="618" ht="11.25" customHeight="1">
      <c r="A618" s="131"/>
      <c r="B618" s="131"/>
      <c r="C618" s="131"/>
      <c r="D618" s="131"/>
      <c r="E618" s="131"/>
      <c r="F618" s="131"/>
      <c r="G618" s="131"/>
      <c r="H618" s="131"/>
      <c r="I618" s="131"/>
      <c r="J618" s="131"/>
      <c r="K618" s="131"/>
      <c r="L618" s="131"/>
      <c r="M618" s="131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1"/>
      <c r="Z618" s="131"/>
    </row>
    <row r="619" ht="11.25" customHeight="1">
      <c r="A619" s="131"/>
      <c r="B619" s="131"/>
      <c r="C619" s="131"/>
      <c r="D619" s="131"/>
      <c r="E619" s="131"/>
      <c r="F619" s="131"/>
      <c r="G619" s="131"/>
      <c r="H619" s="131"/>
      <c r="I619" s="131"/>
      <c r="J619" s="131"/>
      <c r="K619" s="131"/>
      <c r="L619" s="131"/>
      <c r="M619" s="131"/>
      <c r="N619" s="131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1"/>
      <c r="Z619" s="131"/>
    </row>
    <row r="620" ht="11.25" customHeight="1">
      <c r="A620" s="131"/>
      <c r="B620" s="131"/>
      <c r="C620" s="131"/>
      <c r="D620" s="131"/>
      <c r="E620" s="131"/>
      <c r="F620" s="131"/>
      <c r="G620" s="131"/>
      <c r="H620" s="131"/>
      <c r="I620" s="131"/>
      <c r="J620" s="131"/>
      <c r="K620" s="131"/>
      <c r="L620" s="131"/>
      <c r="M620" s="131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1"/>
      <c r="Z620" s="131"/>
    </row>
    <row r="621" ht="11.25" customHeight="1">
      <c r="A621" s="131"/>
      <c r="B621" s="131"/>
      <c r="C621" s="131"/>
      <c r="D621" s="131"/>
      <c r="E621" s="131"/>
      <c r="F621" s="131"/>
      <c r="G621" s="131"/>
      <c r="H621" s="131"/>
      <c r="I621" s="131"/>
      <c r="J621" s="131"/>
      <c r="K621" s="131"/>
      <c r="L621" s="131"/>
      <c r="M621" s="131"/>
      <c r="N621" s="131"/>
      <c r="O621" s="131"/>
      <c r="P621" s="131"/>
      <c r="Q621" s="131"/>
      <c r="R621" s="131"/>
      <c r="S621" s="131"/>
      <c r="T621" s="131"/>
      <c r="U621" s="131"/>
      <c r="V621" s="131"/>
      <c r="W621" s="131"/>
      <c r="X621" s="131"/>
      <c r="Y621" s="131"/>
      <c r="Z621" s="131"/>
    </row>
    <row r="622" ht="11.25" customHeight="1">
      <c r="A622" s="131"/>
      <c r="B622" s="131"/>
      <c r="C622" s="131"/>
      <c r="D622" s="131"/>
      <c r="E622" s="131"/>
      <c r="F622" s="131"/>
      <c r="G622" s="131"/>
      <c r="H622" s="131"/>
      <c r="I622" s="131"/>
      <c r="J622" s="131"/>
      <c r="K622" s="131"/>
      <c r="L622" s="131"/>
      <c r="M622" s="131"/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1"/>
      <c r="Z622" s="131"/>
    </row>
    <row r="623" ht="11.25" customHeight="1">
      <c r="A623" s="131"/>
      <c r="B623" s="131"/>
      <c r="C623" s="131"/>
      <c r="D623" s="131"/>
      <c r="E623" s="131"/>
      <c r="F623" s="131"/>
      <c r="G623" s="131"/>
      <c r="H623" s="131"/>
      <c r="I623" s="131"/>
      <c r="J623" s="131"/>
      <c r="K623" s="131"/>
      <c r="L623" s="131"/>
      <c r="M623" s="131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1"/>
      <c r="Z623" s="131"/>
    </row>
    <row r="624" ht="11.25" customHeight="1">
      <c r="A624" s="131"/>
      <c r="B624" s="131"/>
      <c r="C624" s="131"/>
      <c r="D624" s="131"/>
      <c r="E624" s="131"/>
      <c r="F624" s="131"/>
      <c r="G624" s="131"/>
      <c r="H624" s="131"/>
      <c r="I624" s="131"/>
      <c r="J624" s="131"/>
      <c r="K624" s="131"/>
      <c r="L624" s="131"/>
      <c r="M624" s="131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1"/>
      <c r="Z624" s="131"/>
    </row>
    <row r="625" ht="11.25" customHeight="1">
      <c r="A625" s="131"/>
      <c r="B625" s="131"/>
      <c r="C625" s="131"/>
      <c r="D625" s="131"/>
      <c r="E625" s="131"/>
      <c r="F625" s="131"/>
      <c r="G625" s="131"/>
      <c r="H625" s="131"/>
      <c r="I625" s="131"/>
      <c r="J625" s="131"/>
      <c r="K625" s="131"/>
      <c r="L625" s="131"/>
      <c r="M625" s="131"/>
      <c r="N625" s="131"/>
      <c r="O625" s="131"/>
      <c r="P625" s="131"/>
      <c r="Q625" s="131"/>
      <c r="R625" s="131"/>
      <c r="S625" s="131"/>
      <c r="T625" s="131"/>
      <c r="U625" s="131"/>
      <c r="V625" s="131"/>
      <c r="W625" s="131"/>
      <c r="X625" s="131"/>
      <c r="Y625" s="131"/>
      <c r="Z625" s="131"/>
    </row>
    <row r="626" ht="11.25" customHeight="1">
      <c r="A626" s="131"/>
      <c r="B626" s="131"/>
      <c r="C626" s="131"/>
      <c r="D626" s="131"/>
      <c r="E626" s="131"/>
      <c r="F626" s="131"/>
      <c r="G626" s="131"/>
      <c r="H626" s="131"/>
      <c r="I626" s="131"/>
      <c r="J626" s="131"/>
      <c r="K626" s="131"/>
      <c r="L626" s="131"/>
      <c r="M626" s="131"/>
      <c r="N626" s="131"/>
      <c r="O626" s="131"/>
      <c r="P626" s="131"/>
      <c r="Q626" s="131"/>
      <c r="R626" s="131"/>
      <c r="S626" s="131"/>
      <c r="T626" s="131"/>
      <c r="U626" s="131"/>
      <c r="V626" s="131"/>
      <c r="W626" s="131"/>
      <c r="X626" s="131"/>
      <c r="Y626" s="131"/>
      <c r="Z626" s="131"/>
    </row>
    <row r="627" ht="11.25" customHeight="1">
      <c r="A627" s="131"/>
      <c r="B627" s="131"/>
      <c r="C627" s="131"/>
      <c r="D627" s="131"/>
      <c r="E627" s="131"/>
      <c r="F627" s="131"/>
      <c r="G627" s="131"/>
      <c r="H627" s="131"/>
      <c r="I627" s="131"/>
      <c r="J627" s="131"/>
      <c r="K627" s="131"/>
      <c r="L627" s="131"/>
      <c r="M627" s="131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1"/>
      <c r="Z627" s="131"/>
    </row>
    <row r="628" ht="11.25" customHeight="1">
      <c r="A628" s="131"/>
      <c r="B628" s="131"/>
      <c r="C628" s="131"/>
      <c r="D628" s="131"/>
      <c r="E628" s="131"/>
      <c r="F628" s="131"/>
      <c r="G628" s="131"/>
      <c r="H628" s="131"/>
      <c r="I628" s="131"/>
      <c r="J628" s="131"/>
      <c r="K628" s="131"/>
      <c r="L628" s="131"/>
      <c r="M628" s="131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1"/>
      <c r="Z628" s="131"/>
    </row>
    <row r="629" ht="11.25" customHeight="1">
      <c r="A629" s="131"/>
      <c r="B629" s="131"/>
      <c r="C629" s="131"/>
      <c r="D629" s="131"/>
      <c r="E629" s="131"/>
      <c r="F629" s="131"/>
      <c r="G629" s="131"/>
      <c r="H629" s="131"/>
      <c r="I629" s="131"/>
      <c r="J629" s="131"/>
      <c r="K629" s="131"/>
      <c r="L629" s="131"/>
      <c r="M629" s="131"/>
      <c r="N629" s="131"/>
      <c r="O629" s="131"/>
      <c r="P629" s="131"/>
      <c r="Q629" s="131"/>
      <c r="R629" s="131"/>
      <c r="S629" s="131"/>
      <c r="T629" s="131"/>
      <c r="U629" s="131"/>
      <c r="V629" s="131"/>
      <c r="W629" s="131"/>
      <c r="X629" s="131"/>
      <c r="Y629" s="131"/>
      <c r="Z629" s="131"/>
    </row>
    <row r="630" ht="11.25" customHeight="1">
      <c r="A630" s="131"/>
      <c r="B630" s="131"/>
      <c r="C630" s="131"/>
      <c r="D630" s="131"/>
      <c r="E630" s="131"/>
      <c r="F630" s="131"/>
      <c r="G630" s="131"/>
      <c r="H630" s="131"/>
      <c r="I630" s="131"/>
      <c r="J630" s="131"/>
      <c r="K630" s="131"/>
      <c r="L630" s="131"/>
      <c r="M630" s="131"/>
      <c r="N630" s="131"/>
      <c r="O630" s="131"/>
      <c r="P630" s="131"/>
      <c r="Q630" s="131"/>
      <c r="R630" s="131"/>
      <c r="S630" s="131"/>
      <c r="T630" s="131"/>
      <c r="U630" s="131"/>
      <c r="V630" s="131"/>
      <c r="W630" s="131"/>
      <c r="X630" s="131"/>
      <c r="Y630" s="131"/>
      <c r="Z630" s="131"/>
    </row>
    <row r="631" ht="11.25" customHeight="1">
      <c r="A631" s="131"/>
      <c r="B631" s="131"/>
      <c r="C631" s="131"/>
      <c r="D631" s="131"/>
      <c r="E631" s="131"/>
      <c r="F631" s="131"/>
      <c r="G631" s="131"/>
      <c r="H631" s="131"/>
      <c r="I631" s="131"/>
      <c r="J631" s="131"/>
      <c r="K631" s="131"/>
      <c r="L631" s="131"/>
      <c r="M631" s="131"/>
      <c r="N631" s="131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  <c r="Y631" s="131"/>
      <c r="Z631" s="131"/>
    </row>
    <row r="632" ht="11.25" customHeight="1">
      <c r="A632" s="131"/>
      <c r="B632" s="131"/>
      <c r="C632" s="131"/>
      <c r="D632" s="131"/>
      <c r="E632" s="131"/>
      <c r="F632" s="131"/>
      <c r="G632" s="131"/>
      <c r="H632" s="131"/>
      <c r="I632" s="131"/>
      <c r="J632" s="131"/>
      <c r="K632" s="131"/>
      <c r="L632" s="131"/>
      <c r="M632" s="131"/>
      <c r="N632" s="131"/>
      <c r="O632" s="131"/>
      <c r="P632" s="131"/>
      <c r="Q632" s="131"/>
      <c r="R632" s="131"/>
      <c r="S632" s="131"/>
      <c r="T632" s="131"/>
      <c r="U632" s="131"/>
      <c r="V632" s="131"/>
      <c r="W632" s="131"/>
      <c r="X632" s="131"/>
      <c r="Y632" s="131"/>
      <c r="Z632" s="131"/>
    </row>
    <row r="633" ht="11.25" customHeight="1">
      <c r="A633" s="131"/>
      <c r="B633" s="131"/>
      <c r="C633" s="131"/>
      <c r="D633" s="131"/>
      <c r="E633" s="131"/>
      <c r="F633" s="131"/>
      <c r="G633" s="131"/>
      <c r="H633" s="131"/>
      <c r="I633" s="131"/>
      <c r="J633" s="131"/>
      <c r="K633" s="131"/>
      <c r="L633" s="131"/>
      <c r="M633" s="131"/>
      <c r="N633" s="131"/>
      <c r="O633" s="131"/>
      <c r="P633" s="131"/>
      <c r="Q633" s="131"/>
      <c r="R633" s="131"/>
      <c r="S633" s="131"/>
      <c r="T633" s="131"/>
      <c r="U633" s="131"/>
      <c r="V633" s="131"/>
      <c r="W633" s="131"/>
      <c r="X633" s="131"/>
      <c r="Y633" s="131"/>
      <c r="Z633" s="131"/>
    </row>
    <row r="634" ht="11.25" customHeight="1">
      <c r="A634" s="131"/>
      <c r="B634" s="131"/>
      <c r="C634" s="131"/>
      <c r="D634" s="131"/>
      <c r="E634" s="131"/>
      <c r="F634" s="131"/>
      <c r="G634" s="131"/>
      <c r="H634" s="131"/>
      <c r="I634" s="131"/>
      <c r="J634" s="131"/>
      <c r="K634" s="131"/>
      <c r="L634" s="131"/>
      <c r="M634" s="131"/>
      <c r="N634" s="131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  <c r="Y634" s="131"/>
      <c r="Z634" s="131"/>
    </row>
    <row r="635" ht="11.25" customHeight="1">
      <c r="A635" s="131"/>
      <c r="B635" s="131"/>
      <c r="C635" s="131"/>
      <c r="D635" s="131"/>
      <c r="E635" s="131"/>
      <c r="F635" s="131"/>
      <c r="G635" s="131"/>
      <c r="H635" s="131"/>
      <c r="I635" s="131"/>
      <c r="J635" s="131"/>
      <c r="K635" s="131"/>
      <c r="L635" s="131"/>
      <c r="M635" s="131"/>
      <c r="N635" s="131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  <c r="Y635" s="131"/>
      <c r="Z635" s="131"/>
    </row>
    <row r="636" ht="11.25" customHeight="1">
      <c r="A636" s="131"/>
      <c r="B636" s="131"/>
      <c r="C636" s="131"/>
      <c r="D636" s="131"/>
      <c r="E636" s="131"/>
      <c r="F636" s="131"/>
      <c r="G636" s="131"/>
      <c r="H636" s="131"/>
      <c r="I636" s="131"/>
      <c r="J636" s="131"/>
      <c r="K636" s="131"/>
      <c r="L636" s="131"/>
      <c r="M636" s="131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1"/>
      <c r="Z636" s="131"/>
    </row>
    <row r="637" ht="11.25" customHeight="1">
      <c r="A637" s="131"/>
      <c r="B637" s="131"/>
      <c r="C637" s="131"/>
      <c r="D637" s="131"/>
      <c r="E637" s="131"/>
      <c r="F637" s="131"/>
      <c r="G637" s="131"/>
      <c r="H637" s="131"/>
      <c r="I637" s="131"/>
      <c r="J637" s="131"/>
      <c r="K637" s="131"/>
      <c r="L637" s="131"/>
      <c r="M637" s="131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1"/>
      <c r="Z637" s="131"/>
    </row>
    <row r="638" ht="11.25" customHeight="1">
      <c r="A638" s="131"/>
      <c r="B638" s="131"/>
      <c r="C638" s="131"/>
      <c r="D638" s="131"/>
      <c r="E638" s="131"/>
      <c r="F638" s="131"/>
      <c r="G638" s="131"/>
      <c r="H638" s="131"/>
      <c r="I638" s="131"/>
      <c r="J638" s="131"/>
      <c r="K638" s="131"/>
      <c r="L638" s="131"/>
      <c r="M638" s="131"/>
      <c r="N638" s="131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  <c r="Y638" s="131"/>
      <c r="Z638" s="131"/>
    </row>
    <row r="639" ht="11.25" customHeight="1">
      <c r="A639" s="131"/>
      <c r="B639" s="131"/>
      <c r="C639" s="131"/>
      <c r="D639" s="131"/>
      <c r="E639" s="131"/>
      <c r="F639" s="131"/>
      <c r="G639" s="131"/>
      <c r="H639" s="131"/>
      <c r="I639" s="131"/>
      <c r="J639" s="131"/>
      <c r="K639" s="131"/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1"/>
      <c r="Z639" s="131"/>
    </row>
    <row r="640" ht="11.25" customHeight="1">
      <c r="A640" s="131"/>
      <c r="B640" s="131"/>
      <c r="C640" s="131"/>
      <c r="D640" s="131"/>
      <c r="E640" s="131"/>
      <c r="F640" s="131"/>
      <c r="G640" s="131"/>
      <c r="H640" s="131"/>
      <c r="I640" s="131"/>
      <c r="J640" s="131"/>
      <c r="K640" s="131"/>
      <c r="L640" s="131"/>
      <c r="M640" s="131"/>
      <c r="N640" s="131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  <c r="Y640" s="131"/>
      <c r="Z640" s="131"/>
    </row>
    <row r="641" ht="11.25" customHeight="1">
      <c r="A641" s="131"/>
      <c r="B641" s="131"/>
      <c r="C641" s="131"/>
      <c r="D641" s="131"/>
      <c r="E641" s="131"/>
      <c r="F641" s="131"/>
      <c r="G641" s="131"/>
      <c r="H641" s="131"/>
      <c r="I641" s="131"/>
      <c r="J641" s="131"/>
      <c r="K641" s="131"/>
      <c r="L641" s="131"/>
      <c r="M641" s="131"/>
      <c r="N641" s="131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  <c r="Y641" s="131"/>
      <c r="Z641" s="131"/>
    </row>
    <row r="642" ht="11.25" customHeight="1">
      <c r="A642" s="131"/>
      <c r="B642" s="131"/>
      <c r="C642" s="131"/>
      <c r="D642" s="131"/>
      <c r="E642" s="131"/>
      <c r="F642" s="131"/>
      <c r="G642" s="131"/>
      <c r="H642" s="131"/>
      <c r="I642" s="131"/>
      <c r="J642" s="131"/>
      <c r="K642" s="131"/>
      <c r="L642" s="131"/>
      <c r="M642" s="131"/>
      <c r="N642" s="131"/>
      <c r="O642" s="131"/>
      <c r="P642" s="131"/>
      <c r="Q642" s="131"/>
      <c r="R642" s="131"/>
      <c r="S642" s="131"/>
      <c r="T642" s="131"/>
      <c r="U642" s="131"/>
      <c r="V642" s="131"/>
      <c r="W642" s="131"/>
      <c r="X642" s="131"/>
      <c r="Y642" s="131"/>
      <c r="Z642" s="131"/>
    </row>
    <row r="643" ht="11.25" customHeight="1">
      <c r="A643" s="131"/>
      <c r="B643" s="131"/>
      <c r="C643" s="131"/>
      <c r="D643" s="131"/>
      <c r="E643" s="131"/>
      <c r="F643" s="131"/>
      <c r="G643" s="131"/>
      <c r="H643" s="131"/>
      <c r="I643" s="131"/>
      <c r="J643" s="131"/>
      <c r="K643" s="131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</row>
    <row r="644" ht="11.25" customHeight="1">
      <c r="A644" s="131"/>
      <c r="B644" s="131"/>
      <c r="C644" s="131"/>
      <c r="D644" s="131"/>
      <c r="E644" s="131"/>
      <c r="F644" s="131"/>
      <c r="G644" s="131"/>
      <c r="H644" s="131"/>
      <c r="I644" s="131"/>
      <c r="J644" s="131"/>
      <c r="K644" s="131"/>
      <c r="L644" s="131"/>
      <c r="M644" s="131"/>
      <c r="N644" s="131"/>
      <c r="O644" s="131"/>
      <c r="P644" s="131"/>
      <c r="Q644" s="131"/>
      <c r="R644" s="131"/>
      <c r="S644" s="131"/>
      <c r="T644" s="131"/>
      <c r="U644" s="131"/>
      <c r="V644" s="131"/>
      <c r="W644" s="131"/>
      <c r="X644" s="131"/>
      <c r="Y644" s="131"/>
      <c r="Z644" s="131"/>
    </row>
    <row r="645" ht="11.25" customHeight="1">
      <c r="A645" s="131"/>
      <c r="B645" s="131"/>
      <c r="C645" s="131"/>
      <c r="D645" s="131"/>
      <c r="E645" s="131"/>
      <c r="F645" s="131"/>
      <c r="G645" s="131"/>
      <c r="H645" s="131"/>
      <c r="I645" s="131"/>
      <c r="J645" s="131"/>
      <c r="K645" s="131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/>
      <c r="Z645" s="131"/>
    </row>
    <row r="646" ht="11.25" customHeight="1">
      <c r="A646" s="131"/>
      <c r="B646" s="131"/>
      <c r="C646" s="131"/>
      <c r="D646" s="131"/>
      <c r="E646" s="131"/>
      <c r="F646" s="131"/>
      <c r="G646" s="131"/>
      <c r="H646" s="131"/>
      <c r="I646" s="131"/>
      <c r="J646" s="131"/>
      <c r="K646" s="131"/>
      <c r="L646" s="131"/>
      <c r="M646" s="131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1"/>
      <c r="Z646" s="131"/>
    </row>
    <row r="647" ht="11.25" customHeight="1">
      <c r="A647" s="131"/>
      <c r="B647" s="131"/>
      <c r="C647" s="131"/>
      <c r="D647" s="131"/>
      <c r="E647" s="131"/>
      <c r="F647" s="131"/>
      <c r="G647" s="131"/>
      <c r="H647" s="131"/>
      <c r="I647" s="131"/>
      <c r="J647" s="131"/>
      <c r="K647" s="131"/>
      <c r="L647" s="131"/>
      <c r="M647" s="131"/>
      <c r="N647" s="131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  <c r="Y647" s="131"/>
      <c r="Z647" s="131"/>
    </row>
    <row r="648" ht="11.25" customHeight="1">
      <c r="A648" s="131"/>
      <c r="B648" s="131"/>
      <c r="C648" s="131"/>
      <c r="D648" s="131"/>
      <c r="E648" s="131"/>
      <c r="F648" s="131"/>
      <c r="G648" s="131"/>
      <c r="H648" s="131"/>
      <c r="I648" s="131"/>
      <c r="J648" s="131"/>
      <c r="K648" s="131"/>
      <c r="L648" s="131"/>
      <c r="M648" s="131"/>
      <c r="N648" s="131"/>
      <c r="O648" s="131"/>
      <c r="P648" s="131"/>
      <c r="Q648" s="131"/>
      <c r="R648" s="131"/>
      <c r="S648" s="131"/>
      <c r="T648" s="131"/>
      <c r="U648" s="131"/>
      <c r="V648" s="131"/>
      <c r="W648" s="131"/>
      <c r="X648" s="131"/>
      <c r="Y648" s="131"/>
      <c r="Z648" s="131"/>
    </row>
    <row r="649" ht="11.25" customHeight="1">
      <c r="A649" s="131"/>
      <c r="B649" s="131"/>
      <c r="C649" s="131"/>
      <c r="D649" s="131"/>
      <c r="E649" s="131"/>
      <c r="F649" s="131"/>
      <c r="G649" s="131"/>
      <c r="H649" s="131"/>
      <c r="I649" s="131"/>
      <c r="J649" s="131"/>
      <c r="K649" s="131"/>
      <c r="L649" s="131"/>
      <c r="M649" s="131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1"/>
      <c r="Z649" s="131"/>
    </row>
    <row r="650" ht="11.25" customHeight="1">
      <c r="A650" s="131"/>
      <c r="B650" s="131"/>
      <c r="C650" s="131"/>
      <c r="D650" s="131"/>
      <c r="E650" s="131"/>
      <c r="F650" s="131"/>
      <c r="G650" s="131"/>
      <c r="H650" s="131"/>
      <c r="I650" s="131"/>
      <c r="J650" s="131"/>
      <c r="K650" s="131"/>
      <c r="L650" s="131"/>
      <c r="M650" s="131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1"/>
      <c r="Z650" s="131"/>
    </row>
    <row r="651" ht="11.25" customHeight="1">
      <c r="A651" s="131"/>
      <c r="B651" s="131"/>
      <c r="C651" s="131"/>
      <c r="D651" s="131"/>
      <c r="E651" s="131"/>
      <c r="F651" s="131"/>
      <c r="G651" s="131"/>
      <c r="H651" s="131"/>
      <c r="I651" s="131"/>
      <c r="J651" s="131"/>
      <c r="K651" s="131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</row>
    <row r="652" ht="11.25" customHeight="1">
      <c r="A652" s="131"/>
      <c r="B652" s="131"/>
      <c r="C652" s="131"/>
      <c r="D652" s="131"/>
      <c r="E652" s="131"/>
      <c r="F652" s="131"/>
      <c r="G652" s="131"/>
      <c r="H652" s="131"/>
      <c r="I652" s="131"/>
      <c r="J652" s="131"/>
      <c r="K652" s="131"/>
      <c r="L652" s="131"/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1"/>
    </row>
    <row r="653" ht="11.25" customHeight="1">
      <c r="A653" s="131"/>
      <c r="B653" s="131"/>
      <c r="C653" s="131"/>
      <c r="D653" s="131"/>
      <c r="E653" s="131"/>
      <c r="F653" s="131"/>
      <c r="G653" s="131"/>
      <c r="H653" s="131"/>
      <c r="I653" s="131"/>
      <c r="J653" s="131"/>
      <c r="K653" s="131"/>
      <c r="L653" s="131"/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  <c r="Z653" s="131"/>
    </row>
    <row r="654" ht="11.25" customHeight="1">
      <c r="A654" s="131"/>
      <c r="B654" s="131"/>
      <c r="C654" s="131"/>
      <c r="D654" s="131"/>
      <c r="E654" s="131"/>
      <c r="F654" s="131"/>
      <c r="G654" s="131"/>
      <c r="H654" s="131"/>
      <c r="I654" s="131"/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</row>
    <row r="655" ht="11.25" customHeight="1">
      <c r="A655" s="131"/>
      <c r="B655" s="131"/>
      <c r="C655" s="131"/>
      <c r="D655" s="131"/>
      <c r="E655" s="131"/>
      <c r="F655" s="131"/>
      <c r="G655" s="131"/>
      <c r="H655" s="131"/>
      <c r="I655" s="131"/>
      <c r="J655" s="131"/>
      <c r="K655" s="131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1"/>
    </row>
    <row r="656" ht="11.25" customHeight="1">
      <c r="A656" s="131"/>
      <c r="B656" s="131"/>
      <c r="C656" s="131"/>
      <c r="D656" s="131"/>
      <c r="E656" s="131"/>
      <c r="F656" s="131"/>
      <c r="G656" s="131"/>
      <c r="H656" s="131"/>
      <c r="I656" s="131"/>
      <c r="J656" s="131"/>
      <c r="K656" s="131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  <c r="Z656" s="131"/>
    </row>
    <row r="657" ht="11.25" customHeight="1">
      <c r="A657" s="131"/>
      <c r="B657" s="131"/>
      <c r="C657" s="131"/>
      <c r="D657" s="131"/>
      <c r="E657" s="131"/>
      <c r="F657" s="131"/>
      <c r="G657" s="131"/>
      <c r="H657" s="131"/>
      <c r="I657" s="131"/>
      <c r="J657" s="131"/>
      <c r="K657" s="131"/>
      <c r="L657" s="131"/>
      <c r="M657" s="131"/>
      <c r="N657" s="131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  <c r="Y657" s="131"/>
      <c r="Z657" s="131"/>
    </row>
    <row r="658" ht="11.25" customHeight="1">
      <c r="A658" s="131"/>
      <c r="B658" s="131"/>
      <c r="C658" s="131"/>
      <c r="D658" s="131"/>
      <c r="E658" s="131"/>
      <c r="F658" s="131"/>
      <c r="G658" s="131"/>
      <c r="H658" s="131"/>
      <c r="I658" s="131"/>
      <c r="J658" s="131"/>
      <c r="K658" s="131"/>
      <c r="L658" s="131"/>
      <c r="M658" s="131"/>
      <c r="N658" s="131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  <c r="Y658" s="131"/>
      <c r="Z658" s="131"/>
    </row>
    <row r="659" ht="11.25" customHeight="1">
      <c r="A659" s="131"/>
      <c r="B659" s="131"/>
      <c r="C659" s="131"/>
      <c r="D659" s="131"/>
      <c r="E659" s="131"/>
      <c r="F659" s="131"/>
      <c r="G659" s="131"/>
      <c r="H659" s="131"/>
      <c r="I659" s="131"/>
      <c r="J659" s="131"/>
      <c r="K659" s="131"/>
      <c r="L659" s="131"/>
      <c r="M659" s="131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1"/>
      <c r="Z659" s="131"/>
    </row>
    <row r="660" ht="11.25" customHeight="1">
      <c r="A660" s="131"/>
      <c r="B660" s="131"/>
      <c r="C660" s="131"/>
      <c r="D660" s="131"/>
      <c r="E660" s="131"/>
      <c r="F660" s="131"/>
      <c r="G660" s="131"/>
      <c r="H660" s="131"/>
      <c r="I660" s="131"/>
      <c r="J660" s="131"/>
      <c r="K660" s="131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  <c r="Z660" s="131"/>
    </row>
    <row r="661" ht="11.25" customHeight="1">
      <c r="A661" s="131"/>
      <c r="B661" s="131"/>
      <c r="C661" s="131"/>
      <c r="D661" s="131"/>
      <c r="E661" s="131"/>
      <c r="F661" s="131"/>
      <c r="G661" s="131"/>
      <c r="H661" s="131"/>
      <c r="I661" s="131"/>
      <c r="J661" s="131"/>
      <c r="K661" s="131"/>
      <c r="L661" s="131"/>
      <c r="M661" s="131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1"/>
      <c r="Z661" s="131"/>
    </row>
    <row r="662" ht="11.25" customHeight="1">
      <c r="A662" s="131"/>
      <c r="B662" s="131"/>
      <c r="C662" s="131"/>
      <c r="D662" s="131"/>
      <c r="E662" s="131"/>
      <c r="F662" s="131"/>
      <c r="G662" s="131"/>
      <c r="H662" s="131"/>
      <c r="I662" s="131"/>
      <c r="J662" s="131"/>
      <c r="K662" s="131"/>
      <c r="L662" s="131"/>
      <c r="M662" s="131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1"/>
      <c r="Z662" s="131"/>
    </row>
    <row r="663" ht="11.25" customHeight="1">
      <c r="A663" s="131"/>
      <c r="B663" s="131"/>
      <c r="C663" s="131"/>
      <c r="D663" s="131"/>
      <c r="E663" s="131"/>
      <c r="F663" s="131"/>
      <c r="G663" s="131"/>
      <c r="H663" s="131"/>
      <c r="I663" s="131"/>
      <c r="J663" s="131"/>
      <c r="K663" s="131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  <c r="Z663" s="131"/>
    </row>
    <row r="664" ht="11.25" customHeight="1">
      <c r="A664" s="131"/>
      <c r="B664" s="131"/>
      <c r="C664" s="131"/>
      <c r="D664" s="131"/>
      <c r="E664" s="131"/>
      <c r="F664" s="131"/>
      <c r="G664" s="131"/>
      <c r="H664" s="131"/>
      <c r="I664" s="131"/>
      <c r="J664" s="131"/>
      <c r="K664" s="131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  <c r="Z664" s="131"/>
    </row>
    <row r="665" ht="11.25" customHeight="1">
      <c r="A665" s="131"/>
      <c r="B665" s="131"/>
      <c r="C665" s="131"/>
      <c r="D665" s="131"/>
      <c r="E665" s="131"/>
      <c r="F665" s="131"/>
      <c r="G665" s="131"/>
      <c r="H665" s="131"/>
      <c r="I665" s="131"/>
      <c r="J665" s="131"/>
      <c r="K665" s="131"/>
      <c r="L665" s="131"/>
      <c r="M665" s="131"/>
      <c r="N665" s="131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  <c r="Y665" s="131"/>
      <c r="Z665" s="131"/>
    </row>
    <row r="666" ht="11.25" customHeight="1">
      <c r="A666" s="131"/>
      <c r="B666" s="131"/>
      <c r="C666" s="131"/>
      <c r="D666" s="131"/>
      <c r="E666" s="131"/>
      <c r="F666" s="131"/>
      <c r="G666" s="131"/>
      <c r="H666" s="131"/>
      <c r="I666" s="131"/>
      <c r="J666" s="131"/>
      <c r="K666" s="131"/>
      <c r="L666" s="131"/>
      <c r="M666" s="131"/>
      <c r="N666" s="131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  <c r="Y666" s="131"/>
      <c r="Z666" s="131"/>
    </row>
    <row r="667" ht="11.25" customHeight="1">
      <c r="A667" s="131"/>
      <c r="B667" s="131"/>
      <c r="C667" s="131"/>
      <c r="D667" s="131"/>
      <c r="E667" s="131"/>
      <c r="F667" s="131"/>
      <c r="G667" s="131"/>
      <c r="H667" s="131"/>
      <c r="I667" s="131"/>
      <c r="J667" s="131"/>
      <c r="K667" s="131"/>
      <c r="L667" s="131"/>
      <c r="M667" s="131"/>
      <c r="N667" s="131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  <c r="Y667" s="131"/>
      <c r="Z667" s="131"/>
    </row>
    <row r="668" ht="11.25" customHeight="1">
      <c r="A668" s="131"/>
      <c r="B668" s="131"/>
      <c r="C668" s="131"/>
      <c r="D668" s="131"/>
      <c r="E668" s="131"/>
      <c r="F668" s="131"/>
      <c r="G668" s="131"/>
      <c r="H668" s="131"/>
      <c r="I668" s="131"/>
      <c r="J668" s="131"/>
      <c r="K668" s="131"/>
      <c r="L668" s="131"/>
      <c r="M668" s="131"/>
      <c r="N668" s="131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  <c r="Y668" s="131"/>
      <c r="Z668" s="131"/>
    </row>
    <row r="669" ht="11.25" customHeight="1">
      <c r="A669" s="131"/>
      <c r="B669" s="131"/>
      <c r="C669" s="131"/>
      <c r="D669" s="131"/>
      <c r="E669" s="131"/>
      <c r="F669" s="131"/>
      <c r="G669" s="131"/>
      <c r="H669" s="131"/>
      <c r="I669" s="131"/>
      <c r="J669" s="131"/>
      <c r="K669" s="131"/>
      <c r="L669" s="131"/>
      <c r="M669" s="131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1"/>
      <c r="Z669" s="131"/>
    </row>
    <row r="670" ht="11.25" customHeight="1">
      <c r="A670" s="131"/>
      <c r="B670" s="131"/>
      <c r="C670" s="131"/>
      <c r="D670" s="131"/>
      <c r="E670" s="131"/>
      <c r="F670" s="131"/>
      <c r="G670" s="131"/>
      <c r="H670" s="131"/>
      <c r="I670" s="131"/>
      <c r="J670" s="131"/>
      <c r="K670" s="131"/>
      <c r="L670" s="131"/>
      <c r="M670" s="131"/>
      <c r="N670" s="131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  <c r="Y670" s="131"/>
      <c r="Z670" s="131"/>
    </row>
    <row r="671" ht="11.25" customHeight="1">
      <c r="A671" s="131"/>
      <c r="B671" s="131"/>
      <c r="C671" s="131"/>
      <c r="D671" s="131"/>
      <c r="E671" s="131"/>
      <c r="F671" s="131"/>
      <c r="G671" s="131"/>
      <c r="H671" s="131"/>
      <c r="I671" s="131"/>
      <c r="J671" s="131"/>
      <c r="K671" s="131"/>
      <c r="L671" s="131"/>
      <c r="M671" s="131"/>
      <c r="N671" s="131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  <c r="Y671" s="131"/>
      <c r="Z671" s="131"/>
    </row>
    <row r="672" ht="11.25" customHeight="1">
      <c r="A672" s="131"/>
      <c r="B672" s="131"/>
      <c r="C672" s="131"/>
      <c r="D672" s="131"/>
      <c r="E672" s="131"/>
      <c r="F672" s="131"/>
      <c r="G672" s="131"/>
      <c r="H672" s="131"/>
      <c r="I672" s="131"/>
      <c r="J672" s="131"/>
      <c r="K672" s="131"/>
      <c r="L672" s="131"/>
      <c r="M672" s="131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1"/>
      <c r="Z672" s="131"/>
    </row>
    <row r="673" ht="11.25" customHeight="1">
      <c r="A673" s="131"/>
      <c r="B673" s="131"/>
      <c r="C673" s="131"/>
      <c r="D673" s="131"/>
      <c r="E673" s="131"/>
      <c r="F673" s="131"/>
      <c r="G673" s="131"/>
      <c r="H673" s="131"/>
      <c r="I673" s="131"/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1"/>
      <c r="Z673" s="131"/>
    </row>
    <row r="674" ht="11.25" customHeight="1">
      <c r="A674" s="131"/>
      <c r="B674" s="131"/>
      <c r="C674" s="131"/>
      <c r="D674" s="131"/>
      <c r="E674" s="131"/>
      <c r="F674" s="131"/>
      <c r="G674" s="131"/>
      <c r="H674" s="131"/>
      <c r="I674" s="131"/>
      <c r="J674" s="131"/>
      <c r="K674" s="131"/>
      <c r="L674" s="131"/>
      <c r="M674" s="131"/>
      <c r="N674" s="131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  <c r="Y674" s="131"/>
      <c r="Z674" s="131"/>
    </row>
    <row r="675" ht="11.25" customHeight="1">
      <c r="A675" s="131"/>
      <c r="B675" s="131"/>
      <c r="C675" s="131"/>
      <c r="D675" s="131"/>
      <c r="E675" s="131"/>
      <c r="F675" s="131"/>
      <c r="G675" s="131"/>
      <c r="H675" s="131"/>
      <c r="I675" s="131"/>
      <c r="J675" s="131"/>
      <c r="K675" s="131"/>
      <c r="L675" s="131"/>
      <c r="M675" s="131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1"/>
      <c r="Z675" s="131"/>
    </row>
    <row r="676" ht="11.25" customHeight="1">
      <c r="A676" s="131"/>
      <c r="B676" s="131"/>
      <c r="C676" s="131"/>
      <c r="D676" s="131"/>
      <c r="E676" s="131"/>
      <c r="F676" s="131"/>
      <c r="G676" s="131"/>
      <c r="H676" s="131"/>
      <c r="I676" s="131"/>
      <c r="J676" s="131"/>
      <c r="K676" s="131"/>
      <c r="L676" s="131"/>
      <c r="M676" s="131"/>
      <c r="N676" s="131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  <c r="Y676" s="131"/>
      <c r="Z676" s="131"/>
    </row>
    <row r="677" ht="11.25" customHeight="1">
      <c r="A677" s="131"/>
      <c r="B677" s="131"/>
      <c r="C677" s="131"/>
      <c r="D677" s="131"/>
      <c r="E677" s="131"/>
      <c r="F677" s="131"/>
      <c r="G677" s="131"/>
      <c r="H677" s="131"/>
      <c r="I677" s="131"/>
      <c r="J677" s="131"/>
      <c r="K677" s="131"/>
      <c r="L677" s="131"/>
      <c r="M677" s="131"/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</row>
    <row r="678" ht="11.25" customHeight="1">
      <c r="A678" s="131"/>
      <c r="B678" s="131"/>
      <c r="C678" s="131"/>
      <c r="D678" s="131"/>
      <c r="E678" s="131"/>
      <c r="F678" s="131"/>
      <c r="G678" s="131"/>
      <c r="H678" s="131"/>
      <c r="I678" s="131"/>
      <c r="J678" s="131"/>
      <c r="K678" s="131"/>
      <c r="L678" s="131"/>
      <c r="M678" s="131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1"/>
      <c r="Z678" s="131"/>
    </row>
    <row r="679" ht="11.25" customHeight="1">
      <c r="A679" s="131"/>
      <c r="B679" s="131"/>
      <c r="C679" s="131"/>
      <c r="D679" s="131"/>
      <c r="E679" s="131"/>
      <c r="F679" s="131"/>
      <c r="G679" s="131"/>
      <c r="H679" s="131"/>
      <c r="I679" s="131"/>
      <c r="J679" s="131"/>
      <c r="K679" s="131"/>
      <c r="L679" s="131"/>
      <c r="M679" s="131"/>
      <c r="N679" s="131"/>
      <c r="O679" s="131"/>
      <c r="P679" s="131"/>
      <c r="Q679" s="131"/>
      <c r="R679" s="131"/>
      <c r="S679" s="131"/>
      <c r="T679" s="131"/>
      <c r="U679" s="131"/>
      <c r="V679" s="131"/>
      <c r="W679" s="131"/>
      <c r="X679" s="131"/>
      <c r="Y679" s="131"/>
      <c r="Z679" s="131"/>
    </row>
    <row r="680" ht="11.25" customHeight="1">
      <c r="A680" s="131"/>
      <c r="B680" s="131"/>
      <c r="C680" s="131"/>
      <c r="D680" s="131"/>
      <c r="E680" s="131"/>
      <c r="F680" s="131"/>
      <c r="G680" s="131"/>
      <c r="H680" s="131"/>
      <c r="I680" s="131"/>
      <c r="J680" s="131"/>
      <c r="K680" s="131"/>
      <c r="L680" s="131"/>
      <c r="M680" s="131"/>
      <c r="N680" s="131"/>
      <c r="O680" s="131"/>
      <c r="P680" s="131"/>
      <c r="Q680" s="131"/>
      <c r="R680" s="131"/>
      <c r="S680" s="131"/>
      <c r="T680" s="131"/>
      <c r="U680" s="131"/>
      <c r="V680" s="131"/>
      <c r="W680" s="131"/>
      <c r="X680" s="131"/>
      <c r="Y680" s="131"/>
      <c r="Z680" s="131"/>
    </row>
    <row r="681" ht="11.25" customHeight="1">
      <c r="A681" s="131"/>
      <c r="B681" s="131"/>
      <c r="C681" s="131"/>
      <c r="D681" s="131"/>
      <c r="E681" s="131"/>
      <c r="F681" s="131"/>
      <c r="G681" s="131"/>
      <c r="H681" s="131"/>
      <c r="I681" s="131"/>
      <c r="J681" s="131"/>
      <c r="K681" s="131"/>
      <c r="L681" s="131"/>
      <c r="M681" s="131"/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1"/>
      <c r="Z681" s="131"/>
    </row>
    <row r="682" ht="11.25" customHeight="1">
      <c r="A682" s="131"/>
      <c r="B682" s="131"/>
      <c r="C682" s="131"/>
      <c r="D682" s="131"/>
      <c r="E682" s="131"/>
      <c r="F682" s="131"/>
      <c r="G682" s="131"/>
      <c r="H682" s="131"/>
      <c r="I682" s="131"/>
      <c r="J682" s="131"/>
      <c r="K682" s="131"/>
      <c r="L682" s="131"/>
      <c r="M682" s="131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1"/>
      <c r="Z682" s="131"/>
    </row>
    <row r="683" ht="11.25" customHeight="1">
      <c r="A683" s="131"/>
      <c r="B683" s="131"/>
      <c r="C683" s="131"/>
      <c r="D683" s="131"/>
      <c r="E683" s="131"/>
      <c r="F683" s="131"/>
      <c r="G683" s="131"/>
      <c r="H683" s="131"/>
      <c r="I683" s="131"/>
      <c r="J683" s="131"/>
      <c r="K683" s="131"/>
      <c r="L683" s="131"/>
      <c r="M683" s="131"/>
      <c r="N683" s="131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  <c r="Y683" s="131"/>
      <c r="Z683" s="131"/>
    </row>
    <row r="684" ht="11.25" customHeight="1">
      <c r="A684" s="131"/>
      <c r="B684" s="131"/>
      <c r="C684" s="131"/>
      <c r="D684" s="131"/>
      <c r="E684" s="131"/>
      <c r="F684" s="131"/>
      <c r="G684" s="131"/>
      <c r="H684" s="131"/>
      <c r="I684" s="131"/>
      <c r="J684" s="131"/>
      <c r="K684" s="131"/>
      <c r="L684" s="131"/>
      <c r="M684" s="131"/>
      <c r="N684" s="131"/>
      <c r="O684" s="131"/>
      <c r="P684" s="131"/>
      <c r="Q684" s="131"/>
      <c r="R684" s="131"/>
      <c r="S684" s="131"/>
      <c r="T684" s="131"/>
      <c r="U684" s="131"/>
      <c r="V684" s="131"/>
      <c r="W684" s="131"/>
      <c r="X684" s="131"/>
      <c r="Y684" s="131"/>
      <c r="Z684" s="131"/>
    </row>
    <row r="685" ht="11.25" customHeight="1">
      <c r="A685" s="131"/>
      <c r="B685" s="131"/>
      <c r="C685" s="131"/>
      <c r="D685" s="131"/>
      <c r="E685" s="131"/>
      <c r="F685" s="131"/>
      <c r="G685" s="131"/>
      <c r="H685" s="131"/>
      <c r="I685" s="131"/>
      <c r="J685" s="131"/>
      <c r="K685" s="131"/>
      <c r="L685" s="131"/>
      <c r="M685" s="131"/>
      <c r="N685" s="131"/>
      <c r="O685" s="131"/>
      <c r="P685" s="131"/>
      <c r="Q685" s="131"/>
      <c r="R685" s="131"/>
      <c r="S685" s="131"/>
      <c r="T685" s="131"/>
      <c r="U685" s="131"/>
      <c r="V685" s="131"/>
      <c r="W685" s="131"/>
      <c r="X685" s="131"/>
      <c r="Y685" s="131"/>
      <c r="Z685" s="131"/>
    </row>
    <row r="686" ht="11.25" customHeight="1">
      <c r="A686" s="131"/>
      <c r="B686" s="131"/>
      <c r="C686" s="131"/>
      <c r="D686" s="131"/>
      <c r="E686" s="131"/>
      <c r="F686" s="131"/>
      <c r="G686" s="131"/>
      <c r="H686" s="131"/>
      <c r="I686" s="131"/>
      <c r="J686" s="131"/>
      <c r="K686" s="131"/>
      <c r="L686" s="131"/>
      <c r="M686" s="131"/>
      <c r="N686" s="131"/>
      <c r="O686" s="131"/>
      <c r="P686" s="131"/>
      <c r="Q686" s="131"/>
      <c r="R686" s="131"/>
      <c r="S686" s="131"/>
      <c r="T686" s="131"/>
      <c r="U686" s="131"/>
      <c r="V686" s="131"/>
      <c r="W686" s="131"/>
      <c r="X686" s="131"/>
      <c r="Y686" s="131"/>
      <c r="Z686" s="131"/>
    </row>
    <row r="687" ht="11.25" customHeight="1">
      <c r="A687" s="131"/>
      <c r="B687" s="131"/>
      <c r="C687" s="131"/>
      <c r="D687" s="131"/>
      <c r="E687" s="131"/>
      <c r="F687" s="131"/>
      <c r="G687" s="131"/>
      <c r="H687" s="131"/>
      <c r="I687" s="131"/>
      <c r="J687" s="131"/>
      <c r="K687" s="131"/>
      <c r="L687" s="131"/>
      <c r="M687" s="131"/>
      <c r="N687" s="131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  <c r="Y687" s="131"/>
      <c r="Z687" s="131"/>
    </row>
    <row r="688" ht="11.25" customHeight="1">
      <c r="A688" s="131"/>
      <c r="B688" s="131"/>
      <c r="C688" s="131"/>
      <c r="D688" s="131"/>
      <c r="E688" s="131"/>
      <c r="F688" s="131"/>
      <c r="G688" s="131"/>
      <c r="H688" s="131"/>
      <c r="I688" s="131"/>
      <c r="J688" s="131"/>
      <c r="K688" s="131"/>
      <c r="L688" s="131"/>
      <c r="M688" s="131"/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1"/>
      <c r="Z688" s="131"/>
    </row>
    <row r="689" ht="11.25" customHeight="1">
      <c r="A689" s="131"/>
      <c r="B689" s="131"/>
      <c r="C689" s="131"/>
      <c r="D689" s="131"/>
      <c r="E689" s="131"/>
      <c r="F689" s="131"/>
      <c r="G689" s="131"/>
      <c r="H689" s="131"/>
      <c r="I689" s="131"/>
      <c r="J689" s="131"/>
      <c r="K689" s="131"/>
      <c r="L689" s="131"/>
      <c r="M689" s="131"/>
      <c r="N689" s="131"/>
      <c r="O689" s="131"/>
      <c r="P689" s="131"/>
      <c r="Q689" s="131"/>
      <c r="R689" s="131"/>
      <c r="S689" s="131"/>
      <c r="T689" s="131"/>
      <c r="U689" s="131"/>
      <c r="V689" s="131"/>
      <c r="W689" s="131"/>
      <c r="X689" s="131"/>
      <c r="Y689" s="131"/>
      <c r="Z689" s="131"/>
    </row>
    <row r="690" ht="11.25" customHeight="1">
      <c r="A690" s="131"/>
      <c r="B690" s="131"/>
      <c r="C690" s="131"/>
      <c r="D690" s="131"/>
      <c r="E690" s="131"/>
      <c r="F690" s="131"/>
      <c r="G690" s="131"/>
      <c r="H690" s="131"/>
      <c r="I690" s="131"/>
      <c r="J690" s="131"/>
      <c r="K690" s="131"/>
      <c r="L690" s="131"/>
      <c r="M690" s="131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1"/>
      <c r="Z690" s="131"/>
    </row>
    <row r="691" ht="11.25" customHeight="1">
      <c r="A691" s="131"/>
      <c r="B691" s="131"/>
      <c r="C691" s="131"/>
      <c r="D691" s="131"/>
      <c r="E691" s="131"/>
      <c r="F691" s="131"/>
      <c r="G691" s="131"/>
      <c r="H691" s="131"/>
      <c r="I691" s="131"/>
      <c r="J691" s="131"/>
      <c r="K691" s="131"/>
      <c r="L691" s="131"/>
      <c r="M691" s="131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1"/>
      <c r="Z691" s="131"/>
    </row>
    <row r="692" ht="11.25" customHeight="1">
      <c r="A692" s="131"/>
      <c r="B692" s="131"/>
      <c r="C692" s="131"/>
      <c r="D692" s="131"/>
      <c r="E692" s="131"/>
      <c r="F692" s="131"/>
      <c r="G692" s="131"/>
      <c r="H692" s="131"/>
      <c r="I692" s="131"/>
      <c r="J692" s="131"/>
      <c r="K692" s="131"/>
      <c r="L692" s="131"/>
      <c r="M692" s="131"/>
      <c r="N692" s="131"/>
      <c r="O692" s="131"/>
      <c r="P692" s="131"/>
      <c r="Q692" s="131"/>
      <c r="R692" s="131"/>
      <c r="S692" s="131"/>
      <c r="T692" s="131"/>
      <c r="U692" s="131"/>
      <c r="V692" s="131"/>
      <c r="W692" s="131"/>
      <c r="X692" s="131"/>
      <c r="Y692" s="131"/>
      <c r="Z692" s="131"/>
    </row>
    <row r="693" ht="11.25" customHeight="1">
      <c r="A693" s="131"/>
      <c r="B693" s="131"/>
      <c r="C693" s="131"/>
      <c r="D693" s="131"/>
      <c r="E693" s="131"/>
      <c r="F693" s="131"/>
      <c r="G693" s="131"/>
      <c r="H693" s="131"/>
      <c r="I693" s="131"/>
      <c r="J693" s="131"/>
      <c r="K693" s="131"/>
      <c r="L693" s="131"/>
      <c r="M693" s="131"/>
      <c r="N693" s="131"/>
      <c r="O693" s="131"/>
      <c r="P693" s="131"/>
      <c r="Q693" s="131"/>
      <c r="R693" s="131"/>
      <c r="S693" s="131"/>
      <c r="T693" s="131"/>
      <c r="U693" s="131"/>
      <c r="V693" s="131"/>
      <c r="W693" s="131"/>
      <c r="X693" s="131"/>
      <c r="Y693" s="131"/>
      <c r="Z693" s="131"/>
    </row>
    <row r="694" ht="11.25" customHeight="1">
      <c r="A694" s="131"/>
      <c r="B694" s="131"/>
      <c r="C694" s="131"/>
      <c r="D694" s="131"/>
      <c r="E694" s="131"/>
      <c r="F694" s="131"/>
      <c r="G694" s="131"/>
      <c r="H694" s="131"/>
      <c r="I694" s="131"/>
      <c r="J694" s="131"/>
      <c r="K694" s="131"/>
      <c r="L694" s="131"/>
      <c r="M694" s="131"/>
      <c r="N694" s="131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  <c r="Y694" s="131"/>
      <c r="Z694" s="131"/>
    </row>
    <row r="695" ht="11.25" customHeight="1">
      <c r="A695" s="131"/>
      <c r="B695" s="131"/>
      <c r="C695" s="131"/>
      <c r="D695" s="131"/>
      <c r="E695" s="131"/>
      <c r="F695" s="131"/>
      <c r="G695" s="131"/>
      <c r="H695" s="131"/>
      <c r="I695" s="131"/>
      <c r="J695" s="131"/>
      <c r="K695" s="131"/>
      <c r="L695" s="131"/>
      <c r="M695" s="131"/>
      <c r="N695" s="131"/>
      <c r="O695" s="131"/>
      <c r="P695" s="131"/>
      <c r="Q695" s="131"/>
      <c r="R695" s="131"/>
      <c r="S695" s="131"/>
      <c r="T695" s="131"/>
      <c r="U695" s="131"/>
      <c r="V695" s="131"/>
      <c r="W695" s="131"/>
      <c r="X695" s="131"/>
      <c r="Y695" s="131"/>
      <c r="Z695" s="131"/>
    </row>
    <row r="696" ht="11.25" customHeight="1">
      <c r="A696" s="131"/>
      <c r="B696" s="131"/>
      <c r="C696" s="131"/>
      <c r="D696" s="131"/>
      <c r="E696" s="131"/>
      <c r="F696" s="131"/>
      <c r="G696" s="131"/>
      <c r="H696" s="131"/>
      <c r="I696" s="131"/>
      <c r="J696" s="131"/>
      <c r="K696" s="131"/>
      <c r="L696" s="131"/>
      <c r="M696" s="131"/>
      <c r="N696" s="131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  <c r="Y696" s="131"/>
      <c r="Z696" s="131"/>
    </row>
    <row r="697" ht="11.25" customHeight="1">
      <c r="A697" s="131"/>
      <c r="B697" s="131"/>
      <c r="C697" s="131"/>
      <c r="D697" s="131"/>
      <c r="E697" s="131"/>
      <c r="F697" s="131"/>
      <c r="G697" s="131"/>
      <c r="H697" s="131"/>
      <c r="I697" s="131"/>
      <c r="J697" s="131"/>
      <c r="K697" s="131"/>
      <c r="L697" s="131"/>
      <c r="M697" s="131"/>
      <c r="N697" s="131"/>
      <c r="O697" s="131"/>
      <c r="P697" s="131"/>
      <c r="Q697" s="131"/>
      <c r="R697" s="131"/>
      <c r="S697" s="131"/>
      <c r="T697" s="131"/>
      <c r="U697" s="131"/>
      <c r="V697" s="131"/>
      <c r="W697" s="131"/>
      <c r="X697" s="131"/>
      <c r="Y697" s="131"/>
      <c r="Z697" s="131"/>
    </row>
    <row r="698" ht="11.25" customHeight="1">
      <c r="A698" s="131"/>
      <c r="B698" s="131"/>
      <c r="C698" s="131"/>
      <c r="D698" s="131"/>
      <c r="E698" s="131"/>
      <c r="F698" s="131"/>
      <c r="G698" s="131"/>
      <c r="H698" s="131"/>
      <c r="I698" s="131"/>
      <c r="J698" s="131"/>
      <c r="K698" s="131"/>
      <c r="L698" s="131"/>
      <c r="M698" s="131"/>
      <c r="N698" s="131"/>
      <c r="O698" s="131"/>
      <c r="P698" s="131"/>
      <c r="Q698" s="131"/>
      <c r="R698" s="131"/>
      <c r="S698" s="131"/>
      <c r="T698" s="131"/>
      <c r="U698" s="131"/>
      <c r="V698" s="131"/>
      <c r="W698" s="131"/>
      <c r="X698" s="131"/>
      <c r="Y698" s="131"/>
      <c r="Z698" s="131"/>
    </row>
    <row r="699" ht="11.25" customHeight="1">
      <c r="A699" s="131"/>
      <c r="B699" s="131"/>
      <c r="C699" s="131"/>
      <c r="D699" s="131"/>
      <c r="E699" s="131"/>
      <c r="F699" s="131"/>
      <c r="G699" s="131"/>
      <c r="H699" s="131"/>
      <c r="I699" s="131"/>
      <c r="J699" s="131"/>
      <c r="K699" s="131"/>
      <c r="L699" s="131"/>
      <c r="M699" s="131"/>
      <c r="N699" s="131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  <c r="Y699" s="131"/>
      <c r="Z699" s="131"/>
    </row>
    <row r="700" ht="11.25" customHeight="1">
      <c r="A700" s="131"/>
      <c r="B700" s="131"/>
      <c r="C700" s="131"/>
      <c r="D700" s="131"/>
      <c r="E700" s="131"/>
      <c r="F700" s="131"/>
      <c r="G700" s="131"/>
      <c r="H700" s="131"/>
      <c r="I700" s="131"/>
      <c r="J700" s="131"/>
      <c r="K700" s="131"/>
      <c r="L700" s="131"/>
      <c r="M700" s="131"/>
      <c r="N700" s="131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  <c r="Y700" s="131"/>
      <c r="Z700" s="131"/>
    </row>
    <row r="701" ht="11.25" customHeight="1">
      <c r="A701" s="131"/>
      <c r="B701" s="131"/>
      <c r="C701" s="131"/>
      <c r="D701" s="131"/>
      <c r="E701" s="131"/>
      <c r="F701" s="131"/>
      <c r="G701" s="131"/>
      <c r="H701" s="131"/>
      <c r="I701" s="131"/>
      <c r="J701" s="131"/>
      <c r="K701" s="131"/>
      <c r="L701" s="131"/>
      <c r="M701" s="131"/>
      <c r="N701" s="131"/>
      <c r="O701" s="131"/>
      <c r="P701" s="131"/>
      <c r="Q701" s="131"/>
      <c r="R701" s="131"/>
      <c r="S701" s="131"/>
      <c r="T701" s="131"/>
      <c r="U701" s="131"/>
      <c r="V701" s="131"/>
      <c r="W701" s="131"/>
      <c r="X701" s="131"/>
      <c r="Y701" s="131"/>
      <c r="Z701" s="131"/>
    </row>
    <row r="702" ht="11.25" customHeight="1">
      <c r="A702" s="131"/>
      <c r="B702" s="131"/>
      <c r="C702" s="131"/>
      <c r="D702" s="131"/>
      <c r="E702" s="131"/>
      <c r="F702" s="131"/>
      <c r="G702" s="131"/>
      <c r="H702" s="131"/>
      <c r="I702" s="131"/>
      <c r="J702" s="131"/>
      <c r="K702" s="131"/>
      <c r="L702" s="131"/>
      <c r="M702" s="131"/>
      <c r="N702" s="131"/>
      <c r="O702" s="131"/>
      <c r="P702" s="131"/>
      <c r="Q702" s="131"/>
      <c r="R702" s="131"/>
      <c r="S702" s="131"/>
      <c r="T702" s="131"/>
      <c r="U702" s="131"/>
      <c r="V702" s="131"/>
      <c r="W702" s="131"/>
      <c r="X702" s="131"/>
      <c r="Y702" s="131"/>
      <c r="Z702" s="131"/>
    </row>
    <row r="703" ht="11.25" customHeight="1">
      <c r="A703" s="131"/>
      <c r="B703" s="131"/>
      <c r="C703" s="131"/>
      <c r="D703" s="131"/>
      <c r="E703" s="131"/>
      <c r="F703" s="131"/>
      <c r="G703" s="131"/>
      <c r="H703" s="131"/>
      <c r="I703" s="131"/>
      <c r="J703" s="131"/>
      <c r="K703" s="131"/>
      <c r="L703" s="131"/>
      <c r="M703" s="131"/>
      <c r="N703" s="131"/>
      <c r="O703" s="131"/>
      <c r="P703" s="131"/>
      <c r="Q703" s="131"/>
      <c r="R703" s="131"/>
      <c r="S703" s="131"/>
      <c r="T703" s="131"/>
      <c r="U703" s="131"/>
      <c r="V703" s="131"/>
      <c r="W703" s="131"/>
      <c r="X703" s="131"/>
      <c r="Y703" s="131"/>
      <c r="Z703" s="131"/>
    </row>
    <row r="704" ht="11.25" customHeight="1">
      <c r="A704" s="131"/>
      <c r="B704" s="131"/>
      <c r="C704" s="131"/>
      <c r="D704" s="131"/>
      <c r="E704" s="131"/>
      <c r="F704" s="131"/>
      <c r="G704" s="131"/>
      <c r="H704" s="131"/>
      <c r="I704" s="131"/>
      <c r="J704" s="131"/>
      <c r="K704" s="131"/>
      <c r="L704" s="131"/>
      <c r="M704" s="131"/>
      <c r="N704" s="131"/>
      <c r="O704" s="131"/>
      <c r="P704" s="131"/>
      <c r="Q704" s="131"/>
      <c r="R704" s="131"/>
      <c r="S704" s="131"/>
      <c r="T704" s="131"/>
      <c r="U704" s="131"/>
      <c r="V704" s="131"/>
      <c r="W704" s="131"/>
      <c r="X704" s="131"/>
      <c r="Y704" s="131"/>
      <c r="Z704" s="131"/>
    </row>
    <row r="705" ht="11.25" customHeight="1">
      <c r="A705" s="131"/>
      <c r="B705" s="131"/>
      <c r="C705" s="131"/>
      <c r="D705" s="131"/>
      <c r="E705" s="131"/>
      <c r="F705" s="131"/>
      <c r="G705" s="131"/>
      <c r="H705" s="131"/>
      <c r="I705" s="131"/>
      <c r="J705" s="131"/>
      <c r="K705" s="131"/>
      <c r="L705" s="131"/>
      <c r="M705" s="131"/>
      <c r="N705" s="131"/>
      <c r="O705" s="131"/>
      <c r="P705" s="131"/>
      <c r="Q705" s="131"/>
      <c r="R705" s="131"/>
      <c r="S705" s="131"/>
      <c r="T705" s="131"/>
      <c r="U705" s="131"/>
      <c r="V705" s="131"/>
      <c r="W705" s="131"/>
      <c r="X705" s="131"/>
      <c r="Y705" s="131"/>
      <c r="Z705" s="131"/>
    </row>
    <row r="706" ht="11.25" customHeight="1">
      <c r="A706" s="131"/>
      <c r="B706" s="131"/>
      <c r="C706" s="131"/>
      <c r="D706" s="131"/>
      <c r="E706" s="131"/>
      <c r="F706" s="131"/>
      <c r="G706" s="131"/>
      <c r="H706" s="131"/>
      <c r="I706" s="131"/>
      <c r="J706" s="131"/>
      <c r="K706" s="131"/>
      <c r="L706" s="131"/>
      <c r="M706" s="131"/>
      <c r="N706" s="131"/>
      <c r="O706" s="131"/>
      <c r="P706" s="131"/>
      <c r="Q706" s="131"/>
      <c r="R706" s="131"/>
      <c r="S706" s="131"/>
      <c r="T706" s="131"/>
      <c r="U706" s="131"/>
      <c r="V706" s="131"/>
      <c r="W706" s="131"/>
      <c r="X706" s="131"/>
      <c r="Y706" s="131"/>
      <c r="Z706" s="131"/>
    </row>
    <row r="707" ht="11.25" customHeight="1">
      <c r="A707" s="131"/>
      <c r="B707" s="131"/>
      <c r="C707" s="131"/>
      <c r="D707" s="131"/>
      <c r="E707" s="131"/>
      <c r="F707" s="131"/>
      <c r="G707" s="131"/>
      <c r="H707" s="131"/>
      <c r="I707" s="131"/>
      <c r="J707" s="131"/>
      <c r="K707" s="131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1"/>
      <c r="Z707" s="131"/>
    </row>
    <row r="708" ht="11.25" customHeight="1">
      <c r="A708" s="131"/>
      <c r="B708" s="131"/>
      <c r="C708" s="131"/>
      <c r="D708" s="131"/>
      <c r="E708" s="131"/>
      <c r="F708" s="131"/>
      <c r="G708" s="131"/>
      <c r="H708" s="131"/>
      <c r="I708" s="131"/>
      <c r="J708" s="131"/>
      <c r="K708" s="131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  <c r="Z708" s="131"/>
    </row>
    <row r="709" ht="11.25" customHeight="1">
      <c r="A709" s="131"/>
      <c r="B709" s="131"/>
      <c r="C709" s="131"/>
      <c r="D709" s="131"/>
      <c r="E709" s="131"/>
      <c r="F709" s="131"/>
      <c r="G709" s="131"/>
      <c r="H709" s="131"/>
      <c r="I709" s="131"/>
      <c r="J709" s="131"/>
      <c r="K709" s="131"/>
      <c r="L709" s="131"/>
      <c r="M709" s="131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1"/>
      <c r="Z709" s="131"/>
    </row>
    <row r="710" ht="11.25" customHeight="1">
      <c r="A710" s="131"/>
      <c r="B710" s="131"/>
      <c r="C710" s="131"/>
      <c r="D710" s="131"/>
      <c r="E710" s="131"/>
      <c r="F710" s="131"/>
      <c r="G710" s="131"/>
      <c r="H710" s="131"/>
      <c r="I710" s="131"/>
      <c r="J710" s="131"/>
      <c r="K710" s="131"/>
      <c r="L710" s="131"/>
      <c r="M710" s="131"/>
      <c r="N710" s="131"/>
      <c r="O710" s="131"/>
      <c r="P710" s="131"/>
      <c r="Q710" s="131"/>
      <c r="R710" s="131"/>
      <c r="S710" s="131"/>
      <c r="T710" s="131"/>
      <c r="U710" s="131"/>
      <c r="V710" s="131"/>
      <c r="W710" s="131"/>
      <c r="X710" s="131"/>
      <c r="Y710" s="131"/>
      <c r="Z710" s="131"/>
    </row>
    <row r="711" ht="11.25" customHeight="1">
      <c r="A711" s="131"/>
      <c r="B711" s="131"/>
      <c r="C711" s="131"/>
      <c r="D711" s="131"/>
      <c r="E711" s="131"/>
      <c r="F711" s="131"/>
      <c r="G711" s="131"/>
      <c r="H711" s="131"/>
      <c r="I711" s="131"/>
      <c r="J711" s="131"/>
      <c r="K711" s="131"/>
      <c r="L711" s="131"/>
      <c r="M711" s="131"/>
      <c r="N711" s="131"/>
      <c r="O711" s="131"/>
      <c r="P711" s="131"/>
      <c r="Q711" s="131"/>
      <c r="R711" s="131"/>
      <c r="S711" s="131"/>
      <c r="T711" s="131"/>
      <c r="U711" s="131"/>
      <c r="V711" s="131"/>
      <c r="W711" s="131"/>
      <c r="X711" s="131"/>
      <c r="Y711" s="131"/>
      <c r="Z711" s="131"/>
    </row>
    <row r="712" ht="11.25" customHeight="1">
      <c r="A712" s="131"/>
      <c r="B712" s="131"/>
      <c r="C712" s="131"/>
      <c r="D712" s="131"/>
      <c r="E712" s="131"/>
      <c r="F712" s="131"/>
      <c r="G712" s="131"/>
      <c r="H712" s="131"/>
      <c r="I712" s="131"/>
      <c r="J712" s="131"/>
      <c r="K712" s="131"/>
      <c r="L712" s="131"/>
      <c r="M712" s="131"/>
      <c r="N712" s="131"/>
      <c r="O712" s="131"/>
      <c r="P712" s="131"/>
      <c r="Q712" s="131"/>
      <c r="R712" s="131"/>
      <c r="S712" s="131"/>
      <c r="T712" s="131"/>
      <c r="U712" s="131"/>
      <c r="V712" s="131"/>
      <c r="W712" s="131"/>
      <c r="X712" s="131"/>
      <c r="Y712" s="131"/>
      <c r="Z712" s="131"/>
    </row>
    <row r="713" ht="11.25" customHeight="1">
      <c r="A713" s="131"/>
      <c r="B713" s="131"/>
      <c r="C713" s="131"/>
      <c r="D713" s="131"/>
      <c r="E713" s="131"/>
      <c r="F713" s="131"/>
      <c r="G713" s="131"/>
      <c r="H713" s="131"/>
      <c r="I713" s="131"/>
      <c r="J713" s="131"/>
      <c r="K713" s="131"/>
      <c r="L713" s="131"/>
      <c r="M713" s="131"/>
      <c r="N713" s="131"/>
      <c r="O713" s="131"/>
      <c r="P713" s="131"/>
      <c r="Q713" s="131"/>
      <c r="R713" s="131"/>
      <c r="S713" s="131"/>
      <c r="T713" s="131"/>
      <c r="U713" s="131"/>
      <c r="V713" s="131"/>
      <c r="W713" s="131"/>
      <c r="X713" s="131"/>
      <c r="Y713" s="131"/>
      <c r="Z713" s="131"/>
    </row>
    <row r="714" ht="11.25" customHeight="1">
      <c r="A714" s="131"/>
      <c r="B714" s="131"/>
      <c r="C714" s="131"/>
      <c r="D714" s="131"/>
      <c r="E714" s="131"/>
      <c r="F714" s="131"/>
      <c r="G714" s="131"/>
      <c r="H714" s="131"/>
      <c r="I714" s="131"/>
      <c r="J714" s="131"/>
      <c r="K714" s="131"/>
      <c r="L714" s="131"/>
      <c r="M714" s="131"/>
      <c r="N714" s="131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  <c r="Y714" s="131"/>
      <c r="Z714" s="131"/>
    </row>
    <row r="715" ht="11.25" customHeight="1">
      <c r="A715" s="131"/>
      <c r="B715" s="131"/>
      <c r="C715" s="131"/>
      <c r="D715" s="131"/>
      <c r="E715" s="131"/>
      <c r="F715" s="131"/>
      <c r="G715" s="131"/>
      <c r="H715" s="131"/>
      <c r="I715" s="131"/>
      <c r="J715" s="131"/>
      <c r="K715" s="131"/>
      <c r="L715" s="131"/>
      <c r="M715" s="131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1"/>
      <c r="Z715" s="131"/>
    </row>
    <row r="716" ht="11.25" customHeight="1">
      <c r="A716" s="131"/>
      <c r="B716" s="131"/>
      <c r="C716" s="131"/>
      <c r="D716" s="131"/>
      <c r="E716" s="131"/>
      <c r="F716" s="131"/>
      <c r="G716" s="131"/>
      <c r="H716" s="131"/>
      <c r="I716" s="131"/>
      <c r="J716" s="131"/>
      <c r="K716" s="131"/>
      <c r="L716" s="131"/>
      <c r="M716" s="131"/>
      <c r="N716" s="131"/>
      <c r="O716" s="131"/>
      <c r="P716" s="131"/>
      <c r="Q716" s="131"/>
      <c r="R716" s="131"/>
      <c r="S716" s="131"/>
      <c r="T716" s="131"/>
      <c r="U716" s="131"/>
      <c r="V716" s="131"/>
      <c r="W716" s="131"/>
      <c r="X716" s="131"/>
      <c r="Y716" s="131"/>
      <c r="Z716" s="131"/>
    </row>
    <row r="717" ht="11.25" customHeight="1">
      <c r="A717" s="131"/>
      <c r="B717" s="131"/>
      <c r="C717" s="131"/>
      <c r="D717" s="131"/>
      <c r="E717" s="131"/>
      <c r="F717" s="131"/>
      <c r="G717" s="131"/>
      <c r="H717" s="131"/>
      <c r="I717" s="131"/>
      <c r="J717" s="131"/>
      <c r="K717" s="131"/>
      <c r="L717" s="131"/>
      <c r="M717" s="131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1"/>
      <c r="Z717" s="131"/>
    </row>
    <row r="718" ht="11.25" customHeight="1">
      <c r="A718" s="131"/>
      <c r="B718" s="131"/>
      <c r="C718" s="131"/>
      <c r="D718" s="131"/>
      <c r="E718" s="131"/>
      <c r="F718" s="131"/>
      <c r="G718" s="131"/>
      <c r="H718" s="131"/>
      <c r="I718" s="131"/>
      <c r="J718" s="131"/>
      <c r="K718" s="131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1"/>
      <c r="Z718" s="131"/>
    </row>
    <row r="719" ht="11.25" customHeight="1">
      <c r="A719" s="131"/>
      <c r="B719" s="131"/>
      <c r="C719" s="131"/>
      <c r="D719" s="131"/>
      <c r="E719" s="131"/>
      <c r="F719" s="131"/>
      <c r="G719" s="131"/>
      <c r="H719" s="131"/>
      <c r="I719" s="131"/>
      <c r="J719" s="131"/>
      <c r="K719" s="131"/>
      <c r="L719" s="131"/>
      <c r="M719" s="131"/>
      <c r="N719" s="131"/>
      <c r="O719" s="131"/>
      <c r="P719" s="131"/>
      <c r="Q719" s="131"/>
      <c r="R719" s="131"/>
      <c r="S719" s="131"/>
      <c r="T719" s="131"/>
      <c r="U719" s="131"/>
      <c r="V719" s="131"/>
      <c r="W719" s="131"/>
      <c r="X719" s="131"/>
      <c r="Y719" s="131"/>
      <c r="Z719" s="131"/>
    </row>
    <row r="720" ht="11.25" customHeight="1">
      <c r="A720" s="131"/>
      <c r="B720" s="131"/>
      <c r="C720" s="131"/>
      <c r="D720" s="131"/>
      <c r="E720" s="131"/>
      <c r="F720" s="131"/>
      <c r="G720" s="131"/>
      <c r="H720" s="131"/>
      <c r="I720" s="131"/>
      <c r="J720" s="131"/>
      <c r="K720" s="131"/>
      <c r="L720" s="131"/>
      <c r="M720" s="131"/>
      <c r="N720" s="131"/>
      <c r="O720" s="131"/>
      <c r="P720" s="131"/>
      <c r="Q720" s="131"/>
      <c r="R720" s="131"/>
      <c r="S720" s="131"/>
      <c r="T720" s="131"/>
      <c r="U720" s="131"/>
      <c r="V720" s="131"/>
      <c r="W720" s="131"/>
      <c r="X720" s="131"/>
      <c r="Y720" s="131"/>
      <c r="Z720" s="131"/>
    </row>
    <row r="721" ht="11.25" customHeight="1">
      <c r="A721" s="131"/>
      <c r="B721" s="131"/>
      <c r="C721" s="131"/>
      <c r="D721" s="131"/>
      <c r="E721" s="131"/>
      <c r="F721" s="131"/>
      <c r="G721" s="131"/>
      <c r="H721" s="131"/>
      <c r="I721" s="131"/>
      <c r="J721" s="131"/>
      <c r="K721" s="131"/>
      <c r="L721" s="131"/>
      <c r="M721" s="131"/>
      <c r="N721" s="131"/>
      <c r="O721" s="131"/>
      <c r="P721" s="131"/>
      <c r="Q721" s="131"/>
      <c r="R721" s="131"/>
      <c r="S721" s="131"/>
      <c r="T721" s="131"/>
      <c r="U721" s="131"/>
      <c r="V721" s="131"/>
      <c r="W721" s="131"/>
      <c r="X721" s="131"/>
      <c r="Y721" s="131"/>
      <c r="Z721" s="131"/>
    </row>
    <row r="722" ht="11.25" customHeight="1">
      <c r="A722" s="131"/>
      <c r="B722" s="131"/>
      <c r="C722" s="131"/>
      <c r="D722" s="131"/>
      <c r="E722" s="131"/>
      <c r="F722" s="131"/>
      <c r="G722" s="131"/>
      <c r="H722" s="131"/>
      <c r="I722" s="131"/>
      <c r="J722" s="131"/>
      <c r="K722" s="131"/>
      <c r="L722" s="131"/>
      <c r="M722" s="131"/>
      <c r="N722" s="131"/>
      <c r="O722" s="131"/>
      <c r="P722" s="131"/>
      <c r="Q722" s="131"/>
      <c r="R722" s="131"/>
      <c r="S722" s="131"/>
      <c r="T722" s="131"/>
      <c r="U722" s="131"/>
      <c r="V722" s="131"/>
      <c r="W722" s="131"/>
      <c r="X722" s="131"/>
      <c r="Y722" s="131"/>
      <c r="Z722" s="131"/>
    </row>
    <row r="723" ht="11.25" customHeight="1">
      <c r="A723" s="131"/>
      <c r="B723" s="131"/>
      <c r="C723" s="131"/>
      <c r="D723" s="131"/>
      <c r="E723" s="131"/>
      <c r="F723" s="131"/>
      <c r="G723" s="131"/>
      <c r="H723" s="131"/>
      <c r="I723" s="131"/>
      <c r="J723" s="131"/>
      <c r="K723" s="131"/>
      <c r="L723" s="131"/>
      <c r="M723" s="131"/>
      <c r="N723" s="131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  <c r="Y723" s="131"/>
      <c r="Z723" s="131"/>
    </row>
    <row r="724" ht="11.25" customHeight="1">
      <c r="A724" s="131"/>
      <c r="B724" s="131"/>
      <c r="C724" s="131"/>
      <c r="D724" s="131"/>
      <c r="E724" s="131"/>
      <c r="F724" s="131"/>
      <c r="G724" s="131"/>
      <c r="H724" s="131"/>
      <c r="I724" s="131"/>
      <c r="J724" s="131"/>
      <c r="K724" s="131"/>
      <c r="L724" s="131"/>
      <c r="M724" s="131"/>
      <c r="N724" s="131"/>
      <c r="O724" s="131"/>
      <c r="P724" s="131"/>
      <c r="Q724" s="131"/>
      <c r="R724" s="131"/>
      <c r="S724" s="131"/>
      <c r="T724" s="131"/>
      <c r="U724" s="131"/>
      <c r="V724" s="131"/>
      <c r="W724" s="131"/>
      <c r="X724" s="131"/>
      <c r="Y724" s="131"/>
      <c r="Z724" s="131"/>
    </row>
    <row r="725" ht="11.25" customHeight="1">
      <c r="A725" s="131"/>
      <c r="B725" s="131"/>
      <c r="C725" s="131"/>
      <c r="D725" s="131"/>
      <c r="E725" s="131"/>
      <c r="F725" s="131"/>
      <c r="G725" s="131"/>
      <c r="H725" s="131"/>
      <c r="I725" s="131"/>
      <c r="J725" s="131"/>
      <c r="K725" s="131"/>
      <c r="L725" s="131"/>
      <c r="M725" s="131"/>
      <c r="N725" s="131"/>
      <c r="O725" s="131"/>
      <c r="P725" s="131"/>
      <c r="Q725" s="131"/>
      <c r="R725" s="131"/>
      <c r="S725" s="131"/>
      <c r="T725" s="131"/>
      <c r="U725" s="131"/>
      <c r="V725" s="131"/>
      <c r="W725" s="131"/>
      <c r="X725" s="131"/>
      <c r="Y725" s="131"/>
      <c r="Z725" s="131"/>
    </row>
    <row r="726" ht="11.25" customHeight="1">
      <c r="A726" s="131"/>
      <c r="B726" s="131"/>
      <c r="C726" s="131"/>
      <c r="D726" s="131"/>
      <c r="E726" s="131"/>
      <c r="F726" s="131"/>
      <c r="G726" s="131"/>
      <c r="H726" s="131"/>
      <c r="I726" s="131"/>
      <c r="J726" s="131"/>
      <c r="K726" s="131"/>
      <c r="L726" s="131"/>
      <c r="M726" s="131"/>
      <c r="N726" s="131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  <c r="Y726" s="131"/>
      <c r="Z726" s="131"/>
    </row>
    <row r="727" ht="11.25" customHeight="1">
      <c r="A727" s="131"/>
      <c r="B727" s="131"/>
      <c r="C727" s="131"/>
      <c r="D727" s="131"/>
      <c r="E727" s="131"/>
      <c r="F727" s="131"/>
      <c r="G727" s="131"/>
      <c r="H727" s="131"/>
      <c r="I727" s="131"/>
      <c r="J727" s="131"/>
      <c r="K727" s="131"/>
      <c r="L727" s="131"/>
      <c r="M727" s="131"/>
      <c r="N727" s="131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1"/>
      <c r="Z727" s="131"/>
    </row>
    <row r="728" ht="11.25" customHeight="1">
      <c r="A728" s="131"/>
      <c r="B728" s="131"/>
      <c r="C728" s="131"/>
      <c r="D728" s="131"/>
      <c r="E728" s="131"/>
      <c r="F728" s="131"/>
      <c r="G728" s="131"/>
      <c r="H728" s="131"/>
      <c r="I728" s="131"/>
      <c r="J728" s="131"/>
      <c r="K728" s="131"/>
      <c r="L728" s="131"/>
      <c r="M728" s="131"/>
      <c r="N728" s="131"/>
      <c r="O728" s="131"/>
      <c r="P728" s="131"/>
      <c r="Q728" s="131"/>
      <c r="R728" s="131"/>
      <c r="S728" s="131"/>
      <c r="T728" s="131"/>
      <c r="U728" s="131"/>
      <c r="V728" s="131"/>
      <c r="W728" s="131"/>
      <c r="X728" s="131"/>
      <c r="Y728" s="131"/>
      <c r="Z728" s="131"/>
    </row>
    <row r="729" ht="11.25" customHeight="1">
      <c r="A729" s="131"/>
      <c r="B729" s="131"/>
      <c r="C729" s="131"/>
      <c r="D729" s="131"/>
      <c r="E729" s="131"/>
      <c r="F729" s="131"/>
      <c r="G729" s="131"/>
      <c r="H729" s="131"/>
      <c r="I729" s="131"/>
      <c r="J729" s="131"/>
      <c r="K729" s="131"/>
      <c r="L729" s="131"/>
      <c r="M729" s="131"/>
      <c r="N729" s="131"/>
      <c r="O729" s="131"/>
      <c r="P729" s="131"/>
      <c r="Q729" s="131"/>
      <c r="R729" s="131"/>
      <c r="S729" s="131"/>
      <c r="T729" s="131"/>
      <c r="U729" s="131"/>
      <c r="V729" s="131"/>
      <c r="W729" s="131"/>
      <c r="X729" s="131"/>
      <c r="Y729" s="131"/>
      <c r="Z729" s="131"/>
    </row>
    <row r="730" ht="11.25" customHeight="1">
      <c r="A730" s="131"/>
      <c r="B730" s="131"/>
      <c r="C730" s="131"/>
      <c r="D730" s="131"/>
      <c r="E730" s="131"/>
      <c r="F730" s="131"/>
      <c r="G730" s="131"/>
      <c r="H730" s="131"/>
      <c r="I730" s="131"/>
      <c r="J730" s="131"/>
      <c r="K730" s="131"/>
      <c r="L730" s="131"/>
      <c r="M730" s="131"/>
      <c r="N730" s="131"/>
      <c r="O730" s="131"/>
      <c r="P730" s="131"/>
      <c r="Q730" s="131"/>
      <c r="R730" s="131"/>
      <c r="S730" s="131"/>
      <c r="T730" s="131"/>
      <c r="U730" s="131"/>
      <c r="V730" s="131"/>
      <c r="W730" s="131"/>
      <c r="X730" s="131"/>
      <c r="Y730" s="131"/>
      <c r="Z730" s="131"/>
    </row>
    <row r="731" ht="11.25" customHeight="1">
      <c r="A731" s="131"/>
      <c r="B731" s="131"/>
      <c r="C731" s="131"/>
      <c r="D731" s="131"/>
      <c r="E731" s="131"/>
      <c r="F731" s="131"/>
      <c r="G731" s="131"/>
      <c r="H731" s="131"/>
      <c r="I731" s="131"/>
      <c r="J731" s="131"/>
      <c r="K731" s="131"/>
      <c r="L731" s="131"/>
      <c r="M731" s="131"/>
      <c r="N731" s="131"/>
      <c r="O731" s="131"/>
      <c r="P731" s="131"/>
      <c r="Q731" s="131"/>
      <c r="R731" s="131"/>
      <c r="S731" s="131"/>
      <c r="T731" s="131"/>
      <c r="U731" s="131"/>
      <c r="V731" s="131"/>
      <c r="W731" s="131"/>
      <c r="X731" s="131"/>
      <c r="Y731" s="131"/>
      <c r="Z731" s="131"/>
    </row>
    <row r="732" ht="11.25" customHeight="1">
      <c r="A732" s="131"/>
      <c r="B732" s="131"/>
      <c r="C732" s="131"/>
      <c r="D732" s="131"/>
      <c r="E732" s="131"/>
      <c r="F732" s="131"/>
      <c r="G732" s="131"/>
      <c r="H732" s="131"/>
      <c r="I732" s="131"/>
      <c r="J732" s="131"/>
      <c r="K732" s="131"/>
      <c r="L732" s="131"/>
      <c r="M732" s="131"/>
      <c r="N732" s="131"/>
      <c r="O732" s="131"/>
      <c r="P732" s="131"/>
      <c r="Q732" s="131"/>
      <c r="R732" s="131"/>
      <c r="S732" s="131"/>
      <c r="T732" s="131"/>
      <c r="U732" s="131"/>
      <c r="V732" s="131"/>
      <c r="W732" s="131"/>
      <c r="X732" s="131"/>
      <c r="Y732" s="131"/>
      <c r="Z732" s="131"/>
    </row>
    <row r="733" ht="11.25" customHeight="1">
      <c r="A733" s="131"/>
      <c r="B733" s="131"/>
      <c r="C733" s="131"/>
      <c r="D733" s="131"/>
      <c r="E733" s="131"/>
      <c r="F733" s="131"/>
      <c r="G733" s="131"/>
      <c r="H733" s="131"/>
      <c r="I733" s="131"/>
      <c r="J733" s="131"/>
      <c r="K733" s="131"/>
      <c r="L733" s="131"/>
      <c r="M733" s="131"/>
      <c r="N733" s="131"/>
      <c r="O733" s="131"/>
      <c r="P733" s="131"/>
      <c r="Q733" s="131"/>
      <c r="R733" s="131"/>
      <c r="S733" s="131"/>
      <c r="T733" s="131"/>
      <c r="U733" s="131"/>
      <c r="V733" s="131"/>
      <c r="W733" s="131"/>
      <c r="X733" s="131"/>
      <c r="Y733" s="131"/>
      <c r="Z733" s="131"/>
    </row>
    <row r="734" ht="11.25" customHeight="1">
      <c r="A734" s="131"/>
      <c r="B734" s="131"/>
      <c r="C734" s="131"/>
      <c r="D734" s="131"/>
      <c r="E734" s="131"/>
      <c r="F734" s="131"/>
      <c r="G734" s="131"/>
      <c r="H734" s="131"/>
      <c r="I734" s="131"/>
      <c r="J734" s="131"/>
      <c r="K734" s="131"/>
      <c r="L734" s="131"/>
      <c r="M734" s="131"/>
      <c r="N734" s="131"/>
      <c r="O734" s="131"/>
      <c r="P734" s="131"/>
      <c r="Q734" s="131"/>
      <c r="R734" s="131"/>
      <c r="S734" s="131"/>
      <c r="T734" s="131"/>
      <c r="U734" s="131"/>
      <c r="V734" s="131"/>
      <c r="W734" s="131"/>
      <c r="X734" s="131"/>
      <c r="Y734" s="131"/>
      <c r="Z734" s="131"/>
    </row>
    <row r="735" ht="11.25" customHeight="1">
      <c r="A735" s="131"/>
      <c r="B735" s="131"/>
      <c r="C735" s="131"/>
      <c r="D735" s="131"/>
      <c r="E735" s="131"/>
      <c r="F735" s="131"/>
      <c r="G735" s="131"/>
      <c r="H735" s="131"/>
      <c r="I735" s="131"/>
      <c r="J735" s="131"/>
      <c r="K735" s="131"/>
      <c r="L735" s="131"/>
      <c r="M735" s="131"/>
      <c r="N735" s="131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  <c r="Y735" s="131"/>
      <c r="Z735" s="131"/>
    </row>
    <row r="736" ht="11.25" customHeight="1">
      <c r="A736" s="131"/>
      <c r="B736" s="131"/>
      <c r="C736" s="131"/>
      <c r="D736" s="131"/>
      <c r="E736" s="131"/>
      <c r="F736" s="131"/>
      <c r="G736" s="131"/>
      <c r="H736" s="131"/>
      <c r="I736" s="131"/>
      <c r="J736" s="131"/>
      <c r="K736" s="131"/>
      <c r="L736" s="131"/>
      <c r="M736" s="131"/>
      <c r="N736" s="131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  <c r="Y736" s="131"/>
      <c r="Z736" s="131"/>
    </row>
    <row r="737" ht="11.25" customHeight="1">
      <c r="A737" s="131"/>
      <c r="B737" s="131"/>
      <c r="C737" s="131"/>
      <c r="D737" s="131"/>
      <c r="E737" s="131"/>
      <c r="F737" s="131"/>
      <c r="G737" s="131"/>
      <c r="H737" s="131"/>
      <c r="I737" s="131"/>
      <c r="J737" s="131"/>
      <c r="K737" s="131"/>
      <c r="L737" s="131"/>
      <c r="M737" s="131"/>
      <c r="N737" s="131"/>
      <c r="O737" s="131"/>
      <c r="P737" s="131"/>
      <c r="Q737" s="131"/>
      <c r="R737" s="131"/>
      <c r="S737" s="131"/>
      <c r="T737" s="131"/>
      <c r="U737" s="131"/>
      <c r="V737" s="131"/>
      <c r="W737" s="131"/>
      <c r="X737" s="131"/>
      <c r="Y737" s="131"/>
      <c r="Z737" s="131"/>
    </row>
    <row r="738" ht="11.25" customHeight="1">
      <c r="A738" s="131"/>
      <c r="B738" s="131"/>
      <c r="C738" s="131"/>
      <c r="D738" s="131"/>
      <c r="E738" s="131"/>
      <c r="F738" s="131"/>
      <c r="G738" s="131"/>
      <c r="H738" s="131"/>
      <c r="I738" s="131"/>
      <c r="J738" s="131"/>
      <c r="K738" s="131"/>
      <c r="L738" s="131"/>
      <c r="M738" s="131"/>
      <c r="N738" s="131"/>
      <c r="O738" s="131"/>
      <c r="P738" s="131"/>
      <c r="Q738" s="131"/>
      <c r="R738" s="131"/>
      <c r="S738" s="131"/>
      <c r="T738" s="131"/>
      <c r="U738" s="131"/>
      <c r="V738" s="131"/>
      <c r="W738" s="131"/>
      <c r="X738" s="131"/>
      <c r="Y738" s="131"/>
      <c r="Z738" s="131"/>
    </row>
    <row r="739" ht="11.25" customHeight="1">
      <c r="A739" s="131"/>
      <c r="B739" s="131"/>
      <c r="C739" s="131"/>
      <c r="D739" s="131"/>
      <c r="E739" s="131"/>
      <c r="F739" s="131"/>
      <c r="G739" s="131"/>
      <c r="H739" s="131"/>
      <c r="I739" s="131"/>
      <c r="J739" s="131"/>
      <c r="K739" s="131"/>
      <c r="L739" s="131"/>
      <c r="M739" s="131"/>
      <c r="N739" s="131"/>
      <c r="O739" s="131"/>
      <c r="P739" s="131"/>
      <c r="Q739" s="131"/>
      <c r="R739" s="131"/>
      <c r="S739" s="131"/>
      <c r="T739" s="131"/>
      <c r="U739" s="131"/>
      <c r="V739" s="131"/>
      <c r="W739" s="131"/>
      <c r="X739" s="131"/>
      <c r="Y739" s="131"/>
      <c r="Z739" s="131"/>
    </row>
    <row r="740" ht="11.25" customHeight="1">
      <c r="A740" s="131"/>
      <c r="B740" s="131"/>
      <c r="C740" s="131"/>
      <c r="D740" s="131"/>
      <c r="E740" s="131"/>
      <c r="F740" s="131"/>
      <c r="G740" s="131"/>
      <c r="H740" s="131"/>
      <c r="I740" s="131"/>
      <c r="J740" s="131"/>
      <c r="K740" s="131"/>
      <c r="L740" s="131"/>
      <c r="M740" s="131"/>
      <c r="N740" s="131"/>
      <c r="O740" s="131"/>
      <c r="P740" s="131"/>
      <c r="Q740" s="131"/>
      <c r="R740" s="131"/>
      <c r="S740" s="131"/>
      <c r="T740" s="131"/>
      <c r="U740" s="131"/>
      <c r="V740" s="131"/>
      <c r="W740" s="131"/>
      <c r="X740" s="131"/>
      <c r="Y740" s="131"/>
      <c r="Z740" s="131"/>
    </row>
    <row r="741" ht="11.25" customHeight="1">
      <c r="A741" s="131"/>
      <c r="B741" s="131"/>
      <c r="C741" s="131"/>
      <c r="D741" s="131"/>
      <c r="E741" s="131"/>
      <c r="F741" s="131"/>
      <c r="G741" s="131"/>
      <c r="H741" s="131"/>
      <c r="I741" s="131"/>
      <c r="J741" s="131"/>
      <c r="K741" s="131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1"/>
      <c r="Z741" s="131"/>
    </row>
    <row r="742" ht="11.25" customHeight="1">
      <c r="A742" s="131"/>
      <c r="B742" s="131"/>
      <c r="C742" s="131"/>
      <c r="D742" s="131"/>
      <c r="E742" s="131"/>
      <c r="F742" s="131"/>
      <c r="G742" s="131"/>
      <c r="H742" s="131"/>
      <c r="I742" s="131"/>
      <c r="J742" s="131"/>
      <c r="K742" s="131"/>
      <c r="L742" s="131"/>
      <c r="M742" s="131"/>
      <c r="N742" s="131"/>
      <c r="O742" s="131"/>
      <c r="P742" s="131"/>
      <c r="Q742" s="131"/>
      <c r="R742" s="131"/>
      <c r="S742" s="131"/>
      <c r="T742" s="131"/>
      <c r="U742" s="131"/>
      <c r="V742" s="131"/>
      <c r="W742" s="131"/>
      <c r="X742" s="131"/>
      <c r="Y742" s="131"/>
      <c r="Z742" s="131"/>
    </row>
    <row r="743" ht="11.25" customHeight="1">
      <c r="A743" s="131"/>
      <c r="B743" s="131"/>
      <c r="C743" s="131"/>
      <c r="D743" s="131"/>
      <c r="E743" s="131"/>
      <c r="F743" s="131"/>
      <c r="G743" s="131"/>
      <c r="H743" s="131"/>
      <c r="I743" s="131"/>
      <c r="J743" s="131"/>
      <c r="K743" s="131"/>
      <c r="L743" s="131"/>
      <c r="M743" s="131"/>
      <c r="N743" s="131"/>
      <c r="O743" s="131"/>
      <c r="P743" s="131"/>
      <c r="Q743" s="131"/>
      <c r="R743" s="131"/>
      <c r="S743" s="131"/>
      <c r="T743" s="131"/>
      <c r="U743" s="131"/>
      <c r="V743" s="131"/>
      <c r="W743" s="131"/>
      <c r="X743" s="131"/>
      <c r="Y743" s="131"/>
      <c r="Z743" s="131"/>
    </row>
    <row r="744" ht="11.25" customHeight="1">
      <c r="A744" s="131"/>
      <c r="B744" s="131"/>
      <c r="C744" s="131"/>
      <c r="D744" s="131"/>
      <c r="E744" s="131"/>
      <c r="F744" s="131"/>
      <c r="G744" s="131"/>
      <c r="H744" s="131"/>
      <c r="I744" s="131"/>
      <c r="J744" s="131"/>
      <c r="K744" s="131"/>
      <c r="L744" s="131"/>
      <c r="M744" s="131"/>
      <c r="N744" s="131"/>
      <c r="O744" s="131"/>
      <c r="P744" s="131"/>
      <c r="Q744" s="131"/>
      <c r="R744" s="131"/>
      <c r="S744" s="131"/>
      <c r="T744" s="131"/>
      <c r="U744" s="131"/>
      <c r="V744" s="131"/>
      <c r="W744" s="131"/>
      <c r="X744" s="131"/>
      <c r="Y744" s="131"/>
      <c r="Z744" s="131"/>
    </row>
    <row r="745" ht="11.25" customHeight="1">
      <c r="A745" s="131"/>
      <c r="B745" s="131"/>
      <c r="C745" s="131"/>
      <c r="D745" s="131"/>
      <c r="E745" s="131"/>
      <c r="F745" s="131"/>
      <c r="G745" s="131"/>
      <c r="H745" s="131"/>
      <c r="I745" s="131"/>
      <c r="J745" s="131"/>
      <c r="K745" s="131"/>
      <c r="L745" s="131"/>
      <c r="M745" s="131"/>
      <c r="N745" s="131"/>
      <c r="O745" s="131"/>
      <c r="P745" s="131"/>
      <c r="Q745" s="131"/>
      <c r="R745" s="131"/>
      <c r="S745" s="131"/>
      <c r="T745" s="131"/>
      <c r="U745" s="131"/>
      <c r="V745" s="131"/>
      <c r="W745" s="131"/>
      <c r="X745" s="131"/>
      <c r="Y745" s="131"/>
      <c r="Z745" s="131"/>
    </row>
    <row r="746" ht="11.25" customHeight="1">
      <c r="A746" s="131"/>
      <c r="B746" s="131"/>
      <c r="C746" s="131"/>
      <c r="D746" s="131"/>
      <c r="E746" s="131"/>
      <c r="F746" s="131"/>
      <c r="G746" s="131"/>
      <c r="H746" s="131"/>
      <c r="I746" s="131"/>
      <c r="J746" s="131"/>
      <c r="K746" s="131"/>
      <c r="L746" s="131"/>
      <c r="M746" s="131"/>
      <c r="N746" s="131"/>
      <c r="O746" s="131"/>
      <c r="P746" s="131"/>
      <c r="Q746" s="131"/>
      <c r="R746" s="131"/>
      <c r="S746" s="131"/>
      <c r="T746" s="131"/>
      <c r="U746" s="131"/>
      <c r="V746" s="131"/>
      <c r="W746" s="131"/>
      <c r="X746" s="131"/>
      <c r="Y746" s="131"/>
      <c r="Z746" s="131"/>
    </row>
    <row r="747" ht="11.25" customHeight="1">
      <c r="A747" s="131"/>
      <c r="B747" s="131"/>
      <c r="C747" s="131"/>
      <c r="D747" s="131"/>
      <c r="E747" s="131"/>
      <c r="F747" s="131"/>
      <c r="G747" s="131"/>
      <c r="H747" s="131"/>
      <c r="I747" s="131"/>
      <c r="J747" s="131"/>
      <c r="K747" s="131"/>
      <c r="L747" s="131"/>
      <c r="M747" s="131"/>
      <c r="N747" s="131"/>
      <c r="O747" s="131"/>
      <c r="P747" s="131"/>
      <c r="Q747" s="131"/>
      <c r="R747" s="131"/>
      <c r="S747" s="131"/>
      <c r="T747" s="131"/>
      <c r="U747" s="131"/>
      <c r="V747" s="131"/>
      <c r="W747" s="131"/>
      <c r="X747" s="131"/>
      <c r="Y747" s="131"/>
      <c r="Z747" s="131"/>
    </row>
    <row r="748" ht="11.25" customHeight="1">
      <c r="A748" s="131"/>
      <c r="B748" s="131"/>
      <c r="C748" s="131"/>
      <c r="D748" s="131"/>
      <c r="E748" s="131"/>
      <c r="F748" s="131"/>
      <c r="G748" s="131"/>
      <c r="H748" s="131"/>
      <c r="I748" s="131"/>
      <c r="J748" s="131"/>
      <c r="K748" s="131"/>
      <c r="L748" s="131"/>
      <c r="M748" s="131"/>
      <c r="N748" s="131"/>
      <c r="O748" s="131"/>
      <c r="P748" s="131"/>
      <c r="Q748" s="131"/>
      <c r="R748" s="131"/>
      <c r="S748" s="131"/>
      <c r="T748" s="131"/>
      <c r="U748" s="131"/>
      <c r="V748" s="131"/>
      <c r="W748" s="131"/>
      <c r="X748" s="131"/>
      <c r="Y748" s="131"/>
      <c r="Z748" s="131"/>
    </row>
    <row r="749" ht="11.25" customHeight="1">
      <c r="A749" s="131"/>
      <c r="B749" s="131"/>
      <c r="C749" s="131"/>
      <c r="D749" s="131"/>
      <c r="E749" s="131"/>
      <c r="F749" s="131"/>
      <c r="G749" s="131"/>
      <c r="H749" s="131"/>
      <c r="I749" s="131"/>
      <c r="J749" s="131"/>
      <c r="K749" s="131"/>
      <c r="L749" s="131"/>
      <c r="M749" s="131"/>
      <c r="N749" s="131"/>
      <c r="O749" s="131"/>
      <c r="P749" s="131"/>
      <c r="Q749" s="131"/>
      <c r="R749" s="131"/>
      <c r="S749" s="131"/>
      <c r="T749" s="131"/>
      <c r="U749" s="131"/>
      <c r="V749" s="131"/>
      <c r="W749" s="131"/>
      <c r="X749" s="131"/>
      <c r="Y749" s="131"/>
      <c r="Z749" s="131"/>
    </row>
    <row r="750" ht="11.25" customHeight="1">
      <c r="A750" s="131"/>
      <c r="B750" s="131"/>
      <c r="C750" s="131"/>
      <c r="D750" s="131"/>
      <c r="E750" s="131"/>
      <c r="F750" s="131"/>
      <c r="G750" s="131"/>
      <c r="H750" s="131"/>
      <c r="I750" s="131"/>
      <c r="J750" s="131"/>
      <c r="K750" s="131"/>
      <c r="L750" s="131"/>
      <c r="M750" s="131"/>
      <c r="N750" s="131"/>
      <c r="O750" s="131"/>
      <c r="P750" s="131"/>
      <c r="Q750" s="131"/>
      <c r="R750" s="131"/>
      <c r="S750" s="131"/>
      <c r="T750" s="131"/>
      <c r="U750" s="131"/>
      <c r="V750" s="131"/>
      <c r="W750" s="131"/>
      <c r="X750" s="131"/>
      <c r="Y750" s="131"/>
      <c r="Z750" s="131"/>
    </row>
    <row r="751" ht="11.25" customHeight="1">
      <c r="A751" s="131"/>
      <c r="B751" s="131"/>
      <c r="C751" s="131"/>
      <c r="D751" s="131"/>
      <c r="E751" s="131"/>
      <c r="F751" s="131"/>
      <c r="G751" s="131"/>
      <c r="H751" s="131"/>
      <c r="I751" s="131"/>
      <c r="J751" s="131"/>
      <c r="K751" s="131"/>
      <c r="L751" s="131"/>
      <c r="M751" s="131"/>
      <c r="N751" s="131"/>
      <c r="O751" s="131"/>
      <c r="P751" s="131"/>
      <c r="Q751" s="131"/>
      <c r="R751" s="131"/>
      <c r="S751" s="131"/>
      <c r="T751" s="131"/>
      <c r="U751" s="131"/>
      <c r="V751" s="131"/>
      <c r="W751" s="131"/>
      <c r="X751" s="131"/>
      <c r="Y751" s="131"/>
      <c r="Z751" s="131"/>
    </row>
    <row r="752" ht="11.25" customHeight="1">
      <c r="A752" s="131"/>
      <c r="B752" s="131"/>
      <c r="C752" s="131"/>
      <c r="D752" s="131"/>
      <c r="E752" s="131"/>
      <c r="F752" s="131"/>
      <c r="G752" s="131"/>
      <c r="H752" s="131"/>
      <c r="I752" s="131"/>
      <c r="J752" s="131"/>
      <c r="K752" s="131"/>
      <c r="L752" s="131"/>
      <c r="M752" s="131"/>
      <c r="N752" s="131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  <c r="Y752" s="131"/>
      <c r="Z752" s="131"/>
    </row>
    <row r="753" ht="11.25" customHeight="1">
      <c r="A753" s="131"/>
      <c r="B753" s="131"/>
      <c r="C753" s="131"/>
      <c r="D753" s="131"/>
      <c r="E753" s="131"/>
      <c r="F753" s="131"/>
      <c r="G753" s="131"/>
      <c r="H753" s="131"/>
      <c r="I753" s="131"/>
      <c r="J753" s="131"/>
      <c r="K753" s="131"/>
      <c r="L753" s="131"/>
      <c r="M753" s="131"/>
      <c r="N753" s="131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  <c r="Y753" s="131"/>
      <c r="Z753" s="131"/>
    </row>
    <row r="754" ht="11.25" customHeight="1">
      <c r="A754" s="131"/>
      <c r="B754" s="131"/>
      <c r="C754" s="131"/>
      <c r="D754" s="131"/>
      <c r="E754" s="131"/>
      <c r="F754" s="131"/>
      <c r="G754" s="131"/>
      <c r="H754" s="131"/>
      <c r="I754" s="131"/>
      <c r="J754" s="131"/>
      <c r="K754" s="131"/>
      <c r="L754" s="131"/>
      <c r="M754" s="131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1"/>
      <c r="Z754" s="131"/>
    </row>
    <row r="755" ht="11.25" customHeight="1">
      <c r="A755" s="131"/>
      <c r="B755" s="131"/>
      <c r="C755" s="131"/>
      <c r="D755" s="131"/>
      <c r="E755" s="131"/>
      <c r="F755" s="131"/>
      <c r="G755" s="131"/>
      <c r="H755" s="131"/>
      <c r="I755" s="131"/>
      <c r="J755" s="131"/>
      <c r="K755" s="131"/>
      <c r="L755" s="131"/>
      <c r="M755" s="131"/>
      <c r="N755" s="131"/>
      <c r="O755" s="131"/>
      <c r="P755" s="131"/>
      <c r="Q755" s="131"/>
      <c r="R755" s="131"/>
      <c r="S755" s="131"/>
      <c r="T755" s="131"/>
      <c r="U755" s="131"/>
      <c r="V755" s="131"/>
      <c r="W755" s="131"/>
      <c r="X755" s="131"/>
      <c r="Y755" s="131"/>
      <c r="Z755" s="131"/>
    </row>
    <row r="756" ht="11.25" customHeight="1">
      <c r="A756" s="131"/>
      <c r="B756" s="131"/>
      <c r="C756" s="131"/>
      <c r="D756" s="131"/>
      <c r="E756" s="131"/>
      <c r="F756" s="131"/>
      <c r="G756" s="131"/>
      <c r="H756" s="131"/>
      <c r="I756" s="131"/>
      <c r="J756" s="131"/>
      <c r="K756" s="131"/>
      <c r="L756" s="131"/>
      <c r="M756" s="131"/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1"/>
      <c r="Z756" s="131"/>
    </row>
    <row r="757" ht="11.25" customHeight="1">
      <c r="A757" s="131"/>
      <c r="B757" s="131"/>
      <c r="C757" s="131"/>
      <c r="D757" s="131"/>
      <c r="E757" s="131"/>
      <c r="F757" s="131"/>
      <c r="G757" s="131"/>
      <c r="H757" s="131"/>
      <c r="I757" s="131"/>
      <c r="J757" s="131"/>
      <c r="K757" s="131"/>
      <c r="L757" s="131"/>
      <c r="M757" s="131"/>
      <c r="N757" s="131"/>
      <c r="O757" s="131"/>
      <c r="P757" s="131"/>
      <c r="Q757" s="131"/>
      <c r="R757" s="131"/>
      <c r="S757" s="131"/>
      <c r="T757" s="131"/>
      <c r="U757" s="131"/>
      <c r="V757" s="131"/>
      <c r="W757" s="131"/>
      <c r="X757" s="131"/>
      <c r="Y757" s="131"/>
      <c r="Z757" s="131"/>
    </row>
    <row r="758" ht="11.25" customHeight="1">
      <c r="A758" s="131"/>
      <c r="B758" s="131"/>
      <c r="C758" s="131"/>
      <c r="D758" s="131"/>
      <c r="E758" s="131"/>
      <c r="F758" s="131"/>
      <c r="G758" s="131"/>
      <c r="H758" s="131"/>
      <c r="I758" s="131"/>
      <c r="J758" s="131"/>
      <c r="K758" s="131"/>
      <c r="L758" s="131"/>
      <c r="M758" s="131"/>
      <c r="N758" s="131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  <c r="Y758" s="131"/>
      <c r="Z758" s="131"/>
    </row>
    <row r="759" ht="11.25" customHeight="1">
      <c r="A759" s="131"/>
      <c r="B759" s="131"/>
      <c r="C759" s="131"/>
      <c r="D759" s="131"/>
      <c r="E759" s="131"/>
      <c r="F759" s="131"/>
      <c r="G759" s="131"/>
      <c r="H759" s="131"/>
      <c r="I759" s="131"/>
      <c r="J759" s="131"/>
      <c r="K759" s="131"/>
      <c r="L759" s="131"/>
      <c r="M759" s="131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1"/>
      <c r="Z759" s="131"/>
    </row>
    <row r="760" ht="11.25" customHeight="1">
      <c r="A760" s="131"/>
      <c r="B760" s="131"/>
      <c r="C760" s="131"/>
      <c r="D760" s="131"/>
      <c r="E760" s="131"/>
      <c r="F760" s="131"/>
      <c r="G760" s="131"/>
      <c r="H760" s="131"/>
      <c r="I760" s="131"/>
      <c r="J760" s="131"/>
      <c r="K760" s="131"/>
      <c r="L760" s="131"/>
      <c r="M760" s="131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1"/>
      <c r="Z760" s="131"/>
    </row>
    <row r="761" ht="11.25" customHeight="1">
      <c r="A761" s="131"/>
      <c r="B761" s="131"/>
      <c r="C761" s="131"/>
      <c r="D761" s="131"/>
      <c r="E761" s="131"/>
      <c r="F761" s="131"/>
      <c r="G761" s="131"/>
      <c r="H761" s="131"/>
      <c r="I761" s="131"/>
      <c r="J761" s="131"/>
      <c r="K761" s="131"/>
      <c r="L761" s="131"/>
      <c r="M761" s="131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1"/>
      <c r="Z761" s="131"/>
    </row>
    <row r="762" ht="11.25" customHeight="1">
      <c r="A762" s="131"/>
      <c r="B762" s="131"/>
      <c r="C762" s="131"/>
      <c r="D762" s="131"/>
      <c r="E762" s="131"/>
      <c r="F762" s="131"/>
      <c r="G762" s="131"/>
      <c r="H762" s="131"/>
      <c r="I762" s="131"/>
      <c r="J762" s="13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</row>
    <row r="763" ht="11.25" customHeight="1">
      <c r="A763" s="131"/>
      <c r="B763" s="131"/>
      <c r="C763" s="131"/>
      <c r="D763" s="131"/>
      <c r="E763" s="131"/>
      <c r="F763" s="131"/>
      <c r="G763" s="131"/>
      <c r="H763" s="131"/>
      <c r="I763" s="131"/>
      <c r="J763" s="13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</row>
    <row r="764" ht="11.25" customHeight="1">
      <c r="A764" s="131"/>
      <c r="B764" s="131"/>
      <c r="C764" s="131"/>
      <c r="D764" s="131"/>
      <c r="E764" s="131"/>
      <c r="F764" s="131"/>
      <c r="G764" s="131"/>
      <c r="H764" s="131"/>
      <c r="I764" s="131"/>
      <c r="J764" s="131"/>
      <c r="K764" s="131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1"/>
      <c r="Z764" s="131"/>
    </row>
    <row r="765" ht="11.25" customHeight="1">
      <c r="A765" s="131"/>
      <c r="B765" s="131"/>
      <c r="C765" s="131"/>
      <c r="D765" s="131"/>
      <c r="E765" s="131"/>
      <c r="F765" s="131"/>
      <c r="G765" s="131"/>
      <c r="H765" s="131"/>
      <c r="I765" s="131"/>
      <c r="J765" s="131"/>
      <c r="K765" s="131"/>
      <c r="L765" s="131"/>
      <c r="M765" s="131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1"/>
      <c r="Z765" s="131"/>
    </row>
    <row r="766" ht="11.25" customHeight="1">
      <c r="A766" s="131"/>
      <c r="B766" s="131"/>
      <c r="C766" s="131"/>
      <c r="D766" s="131"/>
      <c r="E766" s="131"/>
      <c r="F766" s="131"/>
      <c r="G766" s="131"/>
      <c r="H766" s="131"/>
      <c r="I766" s="131"/>
      <c r="J766" s="131"/>
      <c r="K766" s="131"/>
      <c r="L766" s="131"/>
      <c r="M766" s="131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1"/>
      <c r="Z766" s="131"/>
    </row>
    <row r="767" ht="11.25" customHeight="1">
      <c r="A767" s="131"/>
      <c r="B767" s="131"/>
      <c r="C767" s="131"/>
      <c r="D767" s="131"/>
      <c r="E767" s="131"/>
      <c r="F767" s="131"/>
      <c r="G767" s="131"/>
      <c r="H767" s="131"/>
      <c r="I767" s="131"/>
      <c r="J767" s="13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  <c r="Z767" s="131"/>
    </row>
    <row r="768" ht="11.25" customHeight="1">
      <c r="A768" s="131"/>
      <c r="B768" s="131"/>
      <c r="C768" s="131"/>
      <c r="D768" s="131"/>
      <c r="E768" s="131"/>
      <c r="F768" s="131"/>
      <c r="G768" s="131"/>
      <c r="H768" s="131"/>
      <c r="I768" s="131"/>
      <c r="J768" s="131"/>
      <c r="K768" s="131"/>
      <c r="L768" s="131"/>
      <c r="M768" s="131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1"/>
      <c r="Z768" s="131"/>
    </row>
    <row r="769" ht="11.25" customHeight="1">
      <c r="A769" s="131"/>
      <c r="B769" s="131"/>
      <c r="C769" s="131"/>
      <c r="D769" s="131"/>
      <c r="E769" s="131"/>
      <c r="F769" s="131"/>
      <c r="G769" s="131"/>
      <c r="H769" s="131"/>
      <c r="I769" s="131"/>
      <c r="J769" s="131"/>
      <c r="K769" s="131"/>
      <c r="L769" s="131"/>
      <c r="M769" s="131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1"/>
      <c r="Z769" s="131"/>
    </row>
    <row r="770" ht="11.25" customHeight="1">
      <c r="A770" s="131"/>
      <c r="B770" s="131"/>
      <c r="C770" s="131"/>
      <c r="D770" s="131"/>
      <c r="E770" s="131"/>
      <c r="F770" s="131"/>
      <c r="G770" s="131"/>
      <c r="H770" s="131"/>
      <c r="I770" s="131"/>
      <c r="J770" s="131"/>
      <c r="K770" s="131"/>
      <c r="L770" s="131"/>
      <c r="M770" s="131"/>
      <c r="N770" s="131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  <c r="Y770" s="131"/>
      <c r="Z770" s="131"/>
    </row>
    <row r="771" ht="11.25" customHeight="1">
      <c r="A771" s="131"/>
      <c r="B771" s="131"/>
      <c r="C771" s="131"/>
      <c r="D771" s="131"/>
      <c r="E771" s="131"/>
      <c r="F771" s="131"/>
      <c r="G771" s="131"/>
      <c r="H771" s="131"/>
      <c r="I771" s="131"/>
      <c r="J771" s="131"/>
      <c r="K771" s="131"/>
      <c r="L771" s="131"/>
      <c r="M771" s="131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1"/>
      <c r="Z771" s="131"/>
    </row>
    <row r="772" ht="11.25" customHeight="1">
      <c r="A772" s="131"/>
      <c r="B772" s="131"/>
      <c r="C772" s="131"/>
      <c r="D772" s="131"/>
      <c r="E772" s="131"/>
      <c r="F772" s="131"/>
      <c r="G772" s="131"/>
      <c r="H772" s="131"/>
      <c r="I772" s="131"/>
      <c r="J772" s="131"/>
      <c r="K772" s="131"/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</row>
    <row r="773" ht="11.25" customHeight="1">
      <c r="A773" s="131"/>
      <c r="B773" s="131"/>
      <c r="C773" s="131"/>
      <c r="D773" s="131"/>
      <c r="E773" s="131"/>
      <c r="F773" s="131"/>
      <c r="G773" s="131"/>
      <c r="H773" s="131"/>
      <c r="I773" s="131"/>
      <c r="J773" s="131"/>
      <c r="K773" s="131"/>
      <c r="L773" s="131"/>
      <c r="M773" s="131"/>
      <c r="N773" s="131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  <c r="Y773" s="131"/>
      <c r="Z773" s="131"/>
    </row>
    <row r="774" ht="11.25" customHeight="1">
      <c r="A774" s="131"/>
      <c r="B774" s="131"/>
      <c r="C774" s="131"/>
      <c r="D774" s="131"/>
      <c r="E774" s="131"/>
      <c r="F774" s="131"/>
      <c r="G774" s="131"/>
      <c r="H774" s="131"/>
      <c r="I774" s="131"/>
      <c r="J774" s="131"/>
      <c r="K774" s="131"/>
      <c r="L774" s="131"/>
      <c r="M774" s="131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1"/>
      <c r="Z774" s="131"/>
    </row>
    <row r="775" ht="11.25" customHeight="1">
      <c r="A775" s="131"/>
      <c r="B775" s="131"/>
      <c r="C775" s="131"/>
      <c r="D775" s="131"/>
      <c r="E775" s="131"/>
      <c r="F775" s="131"/>
      <c r="G775" s="131"/>
      <c r="H775" s="131"/>
      <c r="I775" s="131"/>
      <c r="J775" s="131"/>
      <c r="K775" s="131"/>
      <c r="L775" s="131"/>
      <c r="M775" s="131"/>
      <c r="N775" s="131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  <c r="Y775" s="131"/>
      <c r="Z775" s="131"/>
    </row>
    <row r="776" ht="11.25" customHeight="1">
      <c r="A776" s="131"/>
      <c r="B776" s="131"/>
      <c r="C776" s="131"/>
      <c r="D776" s="131"/>
      <c r="E776" s="131"/>
      <c r="F776" s="131"/>
      <c r="G776" s="131"/>
      <c r="H776" s="131"/>
      <c r="I776" s="131"/>
      <c r="J776" s="131"/>
      <c r="K776" s="131"/>
      <c r="L776" s="131"/>
      <c r="M776" s="131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1"/>
      <c r="Z776" s="131"/>
    </row>
    <row r="777" ht="11.25" customHeight="1">
      <c r="A777" s="131"/>
      <c r="B777" s="131"/>
      <c r="C777" s="131"/>
      <c r="D777" s="131"/>
      <c r="E777" s="131"/>
      <c r="F777" s="131"/>
      <c r="G777" s="131"/>
      <c r="H777" s="131"/>
      <c r="I777" s="131"/>
      <c r="J777" s="131"/>
      <c r="K777" s="131"/>
      <c r="L777" s="131"/>
      <c r="M777" s="131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1"/>
      <c r="Z777" s="131"/>
    </row>
    <row r="778" ht="11.25" customHeight="1">
      <c r="A778" s="131"/>
      <c r="B778" s="131"/>
      <c r="C778" s="131"/>
      <c r="D778" s="131"/>
      <c r="E778" s="131"/>
      <c r="F778" s="131"/>
      <c r="G778" s="131"/>
      <c r="H778" s="131"/>
      <c r="I778" s="131"/>
      <c r="J778" s="131"/>
      <c r="K778" s="131"/>
      <c r="L778" s="131"/>
      <c r="M778" s="131"/>
      <c r="N778" s="131"/>
      <c r="O778" s="131"/>
      <c r="P778" s="131"/>
      <c r="Q778" s="131"/>
      <c r="R778" s="131"/>
      <c r="S778" s="131"/>
      <c r="T778" s="131"/>
      <c r="U778" s="131"/>
      <c r="V778" s="131"/>
      <c r="W778" s="131"/>
      <c r="X778" s="131"/>
      <c r="Y778" s="131"/>
      <c r="Z778" s="131"/>
    </row>
    <row r="779" ht="11.25" customHeight="1">
      <c r="A779" s="131"/>
      <c r="B779" s="131"/>
      <c r="C779" s="131"/>
      <c r="D779" s="131"/>
      <c r="E779" s="131"/>
      <c r="F779" s="131"/>
      <c r="G779" s="131"/>
      <c r="H779" s="131"/>
      <c r="I779" s="131"/>
      <c r="J779" s="131"/>
      <c r="K779" s="131"/>
      <c r="L779" s="131"/>
      <c r="M779" s="131"/>
      <c r="N779" s="131"/>
      <c r="O779" s="131"/>
      <c r="P779" s="131"/>
      <c r="Q779" s="131"/>
      <c r="R779" s="131"/>
      <c r="S779" s="131"/>
      <c r="T779" s="131"/>
      <c r="U779" s="131"/>
      <c r="V779" s="131"/>
      <c r="W779" s="131"/>
      <c r="X779" s="131"/>
      <c r="Y779" s="131"/>
      <c r="Z779" s="131"/>
    </row>
    <row r="780" ht="11.25" customHeight="1">
      <c r="A780" s="131"/>
      <c r="B780" s="131"/>
      <c r="C780" s="131"/>
      <c r="D780" s="131"/>
      <c r="E780" s="131"/>
      <c r="F780" s="131"/>
      <c r="G780" s="131"/>
      <c r="H780" s="131"/>
      <c r="I780" s="131"/>
      <c r="J780" s="131"/>
      <c r="K780" s="131"/>
      <c r="L780" s="131"/>
      <c r="M780" s="131"/>
      <c r="N780" s="131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  <c r="Y780" s="131"/>
      <c r="Z780" s="131"/>
    </row>
    <row r="781" ht="11.25" customHeight="1">
      <c r="A781" s="131"/>
      <c r="B781" s="131"/>
      <c r="C781" s="131"/>
      <c r="D781" s="131"/>
      <c r="E781" s="131"/>
      <c r="F781" s="131"/>
      <c r="G781" s="131"/>
      <c r="H781" s="131"/>
      <c r="I781" s="131"/>
      <c r="J781" s="131"/>
      <c r="K781" s="131"/>
      <c r="L781" s="131"/>
      <c r="M781" s="131"/>
      <c r="N781" s="131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  <c r="Y781" s="131"/>
      <c r="Z781" s="131"/>
    </row>
    <row r="782" ht="11.25" customHeight="1">
      <c r="A782" s="131"/>
      <c r="B782" s="131"/>
      <c r="C782" s="131"/>
      <c r="D782" s="131"/>
      <c r="E782" s="131"/>
      <c r="F782" s="131"/>
      <c r="G782" s="131"/>
      <c r="H782" s="131"/>
      <c r="I782" s="131"/>
      <c r="J782" s="131"/>
      <c r="K782" s="131"/>
      <c r="L782" s="131"/>
      <c r="M782" s="131"/>
      <c r="N782" s="131"/>
      <c r="O782" s="131"/>
      <c r="P782" s="131"/>
      <c r="Q782" s="131"/>
      <c r="R782" s="131"/>
      <c r="S782" s="131"/>
      <c r="T782" s="131"/>
      <c r="U782" s="131"/>
      <c r="V782" s="131"/>
      <c r="W782" s="131"/>
      <c r="X782" s="131"/>
      <c r="Y782" s="131"/>
      <c r="Z782" s="131"/>
    </row>
    <row r="783" ht="11.25" customHeight="1">
      <c r="A783" s="131"/>
      <c r="B783" s="131"/>
      <c r="C783" s="131"/>
      <c r="D783" s="131"/>
      <c r="E783" s="131"/>
      <c r="F783" s="131"/>
      <c r="G783" s="131"/>
      <c r="H783" s="131"/>
      <c r="I783" s="131"/>
      <c r="J783" s="131"/>
      <c r="K783" s="131"/>
      <c r="L783" s="131"/>
      <c r="M783" s="131"/>
      <c r="N783" s="131"/>
      <c r="O783" s="131"/>
      <c r="P783" s="131"/>
      <c r="Q783" s="131"/>
      <c r="R783" s="131"/>
      <c r="S783" s="131"/>
      <c r="T783" s="131"/>
      <c r="U783" s="131"/>
      <c r="V783" s="131"/>
      <c r="W783" s="131"/>
      <c r="X783" s="131"/>
      <c r="Y783" s="131"/>
      <c r="Z783" s="131"/>
    </row>
    <row r="784" ht="11.25" customHeight="1">
      <c r="A784" s="131"/>
      <c r="B784" s="131"/>
      <c r="C784" s="131"/>
      <c r="D784" s="131"/>
      <c r="E784" s="131"/>
      <c r="F784" s="131"/>
      <c r="G784" s="131"/>
      <c r="H784" s="131"/>
      <c r="I784" s="131"/>
      <c r="J784" s="131"/>
      <c r="K784" s="131"/>
      <c r="L784" s="131"/>
      <c r="M784" s="131"/>
      <c r="N784" s="131"/>
      <c r="O784" s="131"/>
      <c r="P784" s="131"/>
      <c r="Q784" s="131"/>
      <c r="R784" s="131"/>
      <c r="S784" s="131"/>
      <c r="T784" s="131"/>
      <c r="U784" s="131"/>
      <c r="V784" s="131"/>
      <c r="W784" s="131"/>
      <c r="X784" s="131"/>
      <c r="Y784" s="131"/>
      <c r="Z784" s="131"/>
    </row>
    <row r="785" ht="11.25" customHeight="1">
      <c r="A785" s="131"/>
      <c r="B785" s="131"/>
      <c r="C785" s="131"/>
      <c r="D785" s="131"/>
      <c r="E785" s="131"/>
      <c r="F785" s="131"/>
      <c r="G785" s="131"/>
      <c r="H785" s="131"/>
      <c r="I785" s="131"/>
      <c r="J785" s="131"/>
      <c r="K785" s="131"/>
      <c r="L785" s="131"/>
      <c r="M785" s="131"/>
      <c r="N785" s="131"/>
      <c r="O785" s="131"/>
      <c r="P785" s="131"/>
      <c r="Q785" s="131"/>
      <c r="R785" s="131"/>
      <c r="S785" s="131"/>
      <c r="T785" s="131"/>
      <c r="U785" s="131"/>
      <c r="V785" s="131"/>
      <c r="W785" s="131"/>
      <c r="X785" s="131"/>
      <c r="Y785" s="131"/>
      <c r="Z785" s="131"/>
    </row>
    <row r="786" ht="11.25" customHeight="1">
      <c r="A786" s="131"/>
      <c r="B786" s="131"/>
      <c r="C786" s="131"/>
      <c r="D786" s="131"/>
      <c r="E786" s="131"/>
      <c r="F786" s="131"/>
      <c r="G786" s="131"/>
      <c r="H786" s="131"/>
      <c r="I786" s="131"/>
      <c r="J786" s="131"/>
      <c r="K786" s="131"/>
      <c r="L786" s="131"/>
      <c r="M786" s="131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1"/>
      <c r="Z786" s="131"/>
    </row>
    <row r="787" ht="11.25" customHeight="1">
      <c r="A787" s="131"/>
      <c r="B787" s="131"/>
      <c r="C787" s="131"/>
      <c r="D787" s="131"/>
      <c r="E787" s="131"/>
      <c r="F787" s="131"/>
      <c r="G787" s="131"/>
      <c r="H787" s="131"/>
      <c r="I787" s="131"/>
      <c r="J787" s="131"/>
      <c r="K787" s="131"/>
      <c r="L787" s="131"/>
      <c r="M787" s="131"/>
      <c r="N787" s="131"/>
      <c r="O787" s="131"/>
      <c r="P787" s="131"/>
      <c r="Q787" s="131"/>
      <c r="R787" s="131"/>
      <c r="S787" s="131"/>
      <c r="T787" s="131"/>
      <c r="U787" s="131"/>
      <c r="V787" s="131"/>
      <c r="W787" s="131"/>
      <c r="X787" s="131"/>
      <c r="Y787" s="131"/>
      <c r="Z787" s="131"/>
    </row>
    <row r="788" ht="11.25" customHeight="1">
      <c r="A788" s="131"/>
      <c r="B788" s="131"/>
      <c r="C788" s="131"/>
      <c r="D788" s="131"/>
      <c r="E788" s="131"/>
      <c r="F788" s="131"/>
      <c r="G788" s="131"/>
      <c r="H788" s="131"/>
      <c r="I788" s="131"/>
      <c r="J788" s="131"/>
      <c r="K788" s="131"/>
      <c r="L788" s="131"/>
      <c r="M788" s="131"/>
      <c r="N788" s="131"/>
      <c r="O788" s="131"/>
      <c r="P788" s="131"/>
      <c r="Q788" s="131"/>
      <c r="R788" s="131"/>
      <c r="S788" s="131"/>
      <c r="T788" s="131"/>
      <c r="U788" s="131"/>
      <c r="V788" s="131"/>
      <c r="W788" s="131"/>
      <c r="X788" s="131"/>
      <c r="Y788" s="131"/>
      <c r="Z788" s="131"/>
    </row>
    <row r="789" ht="11.25" customHeight="1">
      <c r="A789" s="131"/>
      <c r="B789" s="131"/>
      <c r="C789" s="131"/>
      <c r="D789" s="131"/>
      <c r="E789" s="131"/>
      <c r="F789" s="131"/>
      <c r="G789" s="131"/>
      <c r="H789" s="131"/>
      <c r="I789" s="131"/>
      <c r="J789" s="131"/>
      <c r="K789" s="131"/>
      <c r="L789" s="131"/>
      <c r="M789" s="131"/>
      <c r="N789" s="131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  <c r="Y789" s="131"/>
      <c r="Z789" s="131"/>
    </row>
    <row r="790" ht="11.25" customHeight="1">
      <c r="A790" s="131"/>
      <c r="B790" s="131"/>
      <c r="C790" s="131"/>
      <c r="D790" s="131"/>
      <c r="E790" s="131"/>
      <c r="F790" s="131"/>
      <c r="G790" s="131"/>
      <c r="H790" s="131"/>
      <c r="I790" s="131"/>
      <c r="J790" s="131"/>
      <c r="K790" s="131"/>
      <c r="L790" s="131"/>
      <c r="M790" s="131"/>
      <c r="N790" s="131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  <c r="Y790" s="131"/>
      <c r="Z790" s="131"/>
    </row>
    <row r="791" ht="11.25" customHeight="1">
      <c r="A791" s="131"/>
      <c r="B791" s="131"/>
      <c r="C791" s="131"/>
      <c r="D791" s="131"/>
      <c r="E791" s="131"/>
      <c r="F791" s="131"/>
      <c r="G791" s="131"/>
      <c r="H791" s="131"/>
      <c r="I791" s="131"/>
      <c r="J791" s="131"/>
      <c r="K791" s="131"/>
      <c r="L791" s="131"/>
      <c r="M791" s="131"/>
      <c r="N791" s="131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  <c r="Y791" s="131"/>
      <c r="Z791" s="131"/>
    </row>
    <row r="792" ht="11.25" customHeight="1">
      <c r="A792" s="131"/>
      <c r="B792" s="131"/>
      <c r="C792" s="131"/>
      <c r="D792" s="131"/>
      <c r="E792" s="131"/>
      <c r="F792" s="131"/>
      <c r="G792" s="131"/>
      <c r="H792" s="131"/>
      <c r="I792" s="131"/>
      <c r="J792" s="131"/>
      <c r="K792" s="131"/>
      <c r="L792" s="131"/>
      <c r="M792" s="131"/>
      <c r="N792" s="131"/>
      <c r="O792" s="131"/>
      <c r="P792" s="131"/>
      <c r="Q792" s="131"/>
      <c r="R792" s="131"/>
      <c r="S792" s="131"/>
      <c r="T792" s="131"/>
      <c r="U792" s="131"/>
      <c r="V792" s="131"/>
      <c r="W792" s="131"/>
      <c r="X792" s="131"/>
      <c r="Y792" s="131"/>
      <c r="Z792" s="131"/>
    </row>
    <row r="793" ht="11.25" customHeight="1">
      <c r="A793" s="131"/>
      <c r="B793" s="131"/>
      <c r="C793" s="131"/>
      <c r="D793" s="131"/>
      <c r="E793" s="131"/>
      <c r="F793" s="131"/>
      <c r="G793" s="131"/>
      <c r="H793" s="131"/>
      <c r="I793" s="131"/>
      <c r="J793" s="131"/>
      <c r="K793" s="131"/>
      <c r="L793" s="131"/>
      <c r="M793" s="131"/>
      <c r="N793" s="131"/>
      <c r="O793" s="131"/>
      <c r="P793" s="131"/>
      <c r="Q793" s="131"/>
      <c r="R793" s="131"/>
      <c r="S793" s="131"/>
      <c r="T793" s="131"/>
      <c r="U793" s="131"/>
      <c r="V793" s="131"/>
      <c r="W793" s="131"/>
      <c r="X793" s="131"/>
      <c r="Y793" s="131"/>
      <c r="Z793" s="131"/>
    </row>
    <row r="794" ht="11.25" customHeight="1">
      <c r="A794" s="131"/>
      <c r="B794" s="131"/>
      <c r="C794" s="131"/>
      <c r="D794" s="131"/>
      <c r="E794" s="131"/>
      <c r="F794" s="131"/>
      <c r="G794" s="131"/>
      <c r="H794" s="131"/>
      <c r="I794" s="131"/>
      <c r="J794" s="131"/>
      <c r="K794" s="131"/>
      <c r="L794" s="131"/>
      <c r="M794" s="131"/>
      <c r="N794" s="131"/>
      <c r="O794" s="131"/>
      <c r="P794" s="131"/>
      <c r="Q794" s="131"/>
      <c r="R794" s="131"/>
      <c r="S794" s="131"/>
      <c r="T794" s="131"/>
      <c r="U794" s="131"/>
      <c r="V794" s="131"/>
      <c r="W794" s="131"/>
      <c r="X794" s="131"/>
      <c r="Y794" s="131"/>
      <c r="Z794" s="131"/>
    </row>
    <row r="795" ht="11.25" customHeight="1">
      <c r="A795" s="131"/>
      <c r="B795" s="131"/>
      <c r="C795" s="131"/>
      <c r="D795" s="131"/>
      <c r="E795" s="131"/>
      <c r="F795" s="131"/>
      <c r="G795" s="131"/>
      <c r="H795" s="131"/>
      <c r="I795" s="131"/>
      <c r="J795" s="131"/>
      <c r="K795" s="131"/>
      <c r="L795" s="131"/>
      <c r="M795" s="131"/>
      <c r="N795" s="131"/>
      <c r="O795" s="131"/>
      <c r="P795" s="131"/>
      <c r="Q795" s="131"/>
      <c r="R795" s="131"/>
      <c r="S795" s="131"/>
      <c r="T795" s="131"/>
      <c r="U795" s="131"/>
      <c r="V795" s="131"/>
      <c r="W795" s="131"/>
      <c r="X795" s="131"/>
      <c r="Y795" s="131"/>
      <c r="Z795" s="131"/>
    </row>
    <row r="796" ht="11.25" customHeight="1">
      <c r="A796" s="131"/>
      <c r="B796" s="131"/>
      <c r="C796" s="131"/>
      <c r="D796" s="131"/>
      <c r="E796" s="131"/>
      <c r="F796" s="131"/>
      <c r="G796" s="131"/>
      <c r="H796" s="131"/>
      <c r="I796" s="131"/>
      <c r="J796" s="131"/>
      <c r="K796" s="131"/>
      <c r="L796" s="131"/>
      <c r="M796" s="131"/>
      <c r="N796" s="131"/>
      <c r="O796" s="131"/>
      <c r="P796" s="131"/>
      <c r="Q796" s="131"/>
      <c r="R796" s="131"/>
      <c r="S796" s="131"/>
      <c r="T796" s="131"/>
      <c r="U796" s="131"/>
      <c r="V796" s="131"/>
      <c r="W796" s="131"/>
      <c r="X796" s="131"/>
      <c r="Y796" s="131"/>
      <c r="Z796" s="131"/>
    </row>
    <row r="797" ht="11.25" customHeight="1">
      <c r="A797" s="131"/>
      <c r="B797" s="131"/>
      <c r="C797" s="131"/>
      <c r="D797" s="131"/>
      <c r="E797" s="131"/>
      <c r="F797" s="131"/>
      <c r="G797" s="131"/>
      <c r="H797" s="131"/>
      <c r="I797" s="131"/>
      <c r="J797" s="131"/>
      <c r="K797" s="131"/>
      <c r="L797" s="131"/>
      <c r="M797" s="131"/>
      <c r="N797" s="131"/>
      <c r="O797" s="131"/>
      <c r="P797" s="131"/>
      <c r="Q797" s="131"/>
      <c r="R797" s="131"/>
      <c r="S797" s="131"/>
      <c r="T797" s="131"/>
      <c r="U797" s="131"/>
      <c r="V797" s="131"/>
      <c r="W797" s="131"/>
      <c r="X797" s="131"/>
      <c r="Y797" s="131"/>
      <c r="Z797" s="131"/>
    </row>
    <row r="798" ht="11.25" customHeight="1">
      <c r="A798" s="131"/>
      <c r="B798" s="131"/>
      <c r="C798" s="131"/>
      <c r="D798" s="131"/>
      <c r="E798" s="131"/>
      <c r="F798" s="131"/>
      <c r="G798" s="131"/>
      <c r="H798" s="131"/>
      <c r="I798" s="131"/>
      <c r="J798" s="131"/>
      <c r="K798" s="131"/>
      <c r="L798" s="131"/>
      <c r="M798" s="131"/>
      <c r="N798" s="131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  <c r="Y798" s="131"/>
      <c r="Z798" s="131"/>
    </row>
    <row r="799" ht="11.25" customHeight="1">
      <c r="A799" s="131"/>
      <c r="B799" s="131"/>
      <c r="C799" s="131"/>
      <c r="D799" s="131"/>
      <c r="E799" s="131"/>
      <c r="F799" s="131"/>
      <c r="G799" s="131"/>
      <c r="H799" s="131"/>
      <c r="I799" s="131"/>
      <c r="J799" s="131"/>
      <c r="K799" s="131"/>
      <c r="L799" s="131"/>
      <c r="M799" s="131"/>
      <c r="N799" s="131"/>
      <c r="O799" s="131"/>
      <c r="P799" s="131"/>
      <c r="Q799" s="131"/>
      <c r="R799" s="131"/>
      <c r="S799" s="131"/>
      <c r="T799" s="131"/>
      <c r="U799" s="131"/>
      <c r="V799" s="131"/>
      <c r="W799" s="131"/>
      <c r="X799" s="131"/>
      <c r="Y799" s="131"/>
      <c r="Z799" s="131"/>
    </row>
    <row r="800" ht="11.25" customHeight="1">
      <c r="A800" s="131"/>
      <c r="B800" s="131"/>
      <c r="C800" s="131"/>
      <c r="D800" s="131"/>
      <c r="E800" s="131"/>
      <c r="F800" s="131"/>
      <c r="G800" s="131"/>
      <c r="H800" s="131"/>
      <c r="I800" s="131"/>
      <c r="J800" s="131"/>
      <c r="K800" s="131"/>
      <c r="L800" s="131"/>
      <c r="M800" s="131"/>
      <c r="N800" s="131"/>
      <c r="O800" s="131"/>
      <c r="P800" s="131"/>
      <c r="Q800" s="131"/>
      <c r="R800" s="131"/>
      <c r="S800" s="131"/>
      <c r="T800" s="131"/>
      <c r="U800" s="131"/>
      <c r="V800" s="131"/>
      <c r="W800" s="131"/>
      <c r="X800" s="131"/>
      <c r="Y800" s="131"/>
      <c r="Z800" s="131"/>
    </row>
    <row r="801" ht="11.25" customHeight="1">
      <c r="A801" s="131"/>
      <c r="B801" s="131"/>
      <c r="C801" s="131"/>
      <c r="D801" s="131"/>
      <c r="E801" s="131"/>
      <c r="F801" s="131"/>
      <c r="G801" s="131"/>
      <c r="H801" s="131"/>
      <c r="I801" s="131"/>
      <c r="J801" s="131"/>
      <c r="K801" s="131"/>
      <c r="L801" s="131"/>
      <c r="M801" s="131"/>
      <c r="N801" s="131"/>
      <c r="O801" s="131"/>
      <c r="P801" s="131"/>
      <c r="Q801" s="131"/>
      <c r="R801" s="131"/>
      <c r="S801" s="131"/>
      <c r="T801" s="131"/>
      <c r="U801" s="131"/>
      <c r="V801" s="131"/>
      <c r="W801" s="131"/>
      <c r="X801" s="131"/>
      <c r="Y801" s="131"/>
      <c r="Z801" s="131"/>
    </row>
    <row r="802" ht="11.25" customHeight="1">
      <c r="A802" s="131"/>
      <c r="B802" s="131"/>
      <c r="C802" s="131"/>
      <c r="D802" s="131"/>
      <c r="E802" s="131"/>
      <c r="F802" s="131"/>
      <c r="G802" s="131"/>
      <c r="H802" s="131"/>
      <c r="I802" s="131"/>
      <c r="J802" s="131"/>
      <c r="K802" s="131"/>
      <c r="L802" s="131"/>
      <c r="M802" s="131"/>
      <c r="N802" s="131"/>
      <c r="O802" s="131"/>
      <c r="P802" s="131"/>
      <c r="Q802" s="131"/>
      <c r="R802" s="131"/>
      <c r="S802" s="131"/>
      <c r="T802" s="131"/>
      <c r="U802" s="131"/>
      <c r="V802" s="131"/>
      <c r="W802" s="131"/>
      <c r="X802" s="131"/>
      <c r="Y802" s="131"/>
      <c r="Z802" s="131"/>
    </row>
    <row r="803" ht="11.25" customHeight="1">
      <c r="A803" s="131"/>
      <c r="B803" s="131"/>
      <c r="C803" s="131"/>
      <c r="D803" s="131"/>
      <c r="E803" s="131"/>
      <c r="F803" s="131"/>
      <c r="G803" s="131"/>
      <c r="H803" s="131"/>
      <c r="I803" s="131"/>
      <c r="J803" s="131"/>
      <c r="K803" s="131"/>
      <c r="L803" s="131"/>
      <c r="M803" s="131"/>
      <c r="N803" s="131"/>
      <c r="O803" s="131"/>
      <c r="P803" s="131"/>
      <c r="Q803" s="131"/>
      <c r="R803" s="131"/>
      <c r="S803" s="131"/>
      <c r="T803" s="131"/>
      <c r="U803" s="131"/>
      <c r="V803" s="131"/>
      <c r="W803" s="131"/>
      <c r="X803" s="131"/>
      <c r="Y803" s="131"/>
      <c r="Z803" s="131"/>
    </row>
    <row r="804" ht="11.25" customHeight="1">
      <c r="A804" s="131"/>
      <c r="B804" s="131"/>
      <c r="C804" s="131"/>
      <c r="D804" s="131"/>
      <c r="E804" s="131"/>
      <c r="F804" s="131"/>
      <c r="G804" s="131"/>
      <c r="H804" s="131"/>
      <c r="I804" s="131"/>
      <c r="J804" s="131"/>
      <c r="K804" s="131"/>
      <c r="L804" s="131"/>
      <c r="M804" s="131"/>
      <c r="N804" s="131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  <c r="Y804" s="131"/>
      <c r="Z804" s="131"/>
    </row>
    <row r="805" ht="11.25" customHeight="1">
      <c r="A805" s="131"/>
      <c r="B805" s="131"/>
      <c r="C805" s="131"/>
      <c r="D805" s="131"/>
      <c r="E805" s="131"/>
      <c r="F805" s="131"/>
      <c r="G805" s="131"/>
      <c r="H805" s="131"/>
      <c r="I805" s="131"/>
      <c r="J805" s="131"/>
      <c r="K805" s="131"/>
      <c r="L805" s="131"/>
      <c r="M805" s="131"/>
      <c r="N805" s="131"/>
      <c r="O805" s="131"/>
      <c r="P805" s="131"/>
      <c r="Q805" s="131"/>
      <c r="R805" s="131"/>
      <c r="S805" s="131"/>
      <c r="T805" s="131"/>
      <c r="U805" s="131"/>
      <c r="V805" s="131"/>
      <c r="W805" s="131"/>
      <c r="X805" s="131"/>
      <c r="Y805" s="131"/>
      <c r="Z805" s="131"/>
    </row>
    <row r="806" ht="11.25" customHeight="1">
      <c r="A806" s="131"/>
      <c r="B806" s="131"/>
      <c r="C806" s="131"/>
      <c r="D806" s="131"/>
      <c r="E806" s="131"/>
      <c r="F806" s="131"/>
      <c r="G806" s="131"/>
      <c r="H806" s="131"/>
      <c r="I806" s="131"/>
      <c r="J806" s="131"/>
      <c r="K806" s="131"/>
      <c r="L806" s="131"/>
      <c r="M806" s="131"/>
      <c r="N806" s="131"/>
      <c r="O806" s="131"/>
      <c r="P806" s="131"/>
      <c r="Q806" s="131"/>
      <c r="R806" s="131"/>
      <c r="S806" s="131"/>
      <c r="T806" s="131"/>
      <c r="U806" s="131"/>
      <c r="V806" s="131"/>
      <c r="W806" s="131"/>
      <c r="X806" s="131"/>
      <c r="Y806" s="131"/>
      <c r="Z806" s="131"/>
    </row>
    <row r="807" ht="11.25" customHeight="1">
      <c r="A807" s="131"/>
      <c r="B807" s="131"/>
      <c r="C807" s="131"/>
      <c r="D807" s="131"/>
      <c r="E807" s="131"/>
      <c r="F807" s="131"/>
      <c r="G807" s="131"/>
      <c r="H807" s="131"/>
      <c r="I807" s="131"/>
      <c r="J807" s="131"/>
      <c r="K807" s="131"/>
      <c r="L807" s="131"/>
      <c r="M807" s="131"/>
      <c r="N807" s="131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  <c r="Y807" s="131"/>
      <c r="Z807" s="131"/>
    </row>
    <row r="808" ht="11.25" customHeight="1">
      <c r="A808" s="131"/>
      <c r="B808" s="131"/>
      <c r="C808" s="131"/>
      <c r="D808" s="131"/>
      <c r="E808" s="131"/>
      <c r="F808" s="131"/>
      <c r="G808" s="131"/>
      <c r="H808" s="131"/>
      <c r="I808" s="131"/>
      <c r="J808" s="131"/>
      <c r="K808" s="131"/>
      <c r="L808" s="131"/>
      <c r="M808" s="131"/>
      <c r="N808" s="131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  <c r="Y808" s="131"/>
      <c r="Z808" s="131"/>
    </row>
    <row r="809" ht="11.25" customHeight="1">
      <c r="A809" s="131"/>
      <c r="B809" s="131"/>
      <c r="C809" s="131"/>
      <c r="D809" s="131"/>
      <c r="E809" s="131"/>
      <c r="F809" s="131"/>
      <c r="G809" s="131"/>
      <c r="H809" s="131"/>
      <c r="I809" s="131"/>
      <c r="J809" s="131"/>
      <c r="K809" s="131"/>
      <c r="L809" s="131"/>
      <c r="M809" s="131"/>
      <c r="N809" s="131"/>
      <c r="O809" s="131"/>
      <c r="P809" s="131"/>
      <c r="Q809" s="131"/>
      <c r="R809" s="131"/>
      <c r="S809" s="131"/>
      <c r="T809" s="131"/>
      <c r="U809" s="131"/>
      <c r="V809" s="131"/>
      <c r="W809" s="131"/>
      <c r="X809" s="131"/>
      <c r="Y809" s="131"/>
      <c r="Z809" s="131"/>
    </row>
    <row r="810" ht="11.25" customHeight="1">
      <c r="A810" s="131"/>
      <c r="B810" s="131"/>
      <c r="C810" s="131"/>
      <c r="D810" s="131"/>
      <c r="E810" s="131"/>
      <c r="F810" s="131"/>
      <c r="G810" s="131"/>
      <c r="H810" s="131"/>
      <c r="I810" s="131"/>
      <c r="J810" s="131"/>
      <c r="K810" s="131"/>
      <c r="L810" s="131"/>
      <c r="M810" s="131"/>
      <c r="N810" s="131"/>
      <c r="O810" s="131"/>
      <c r="P810" s="131"/>
      <c r="Q810" s="131"/>
      <c r="R810" s="131"/>
      <c r="S810" s="131"/>
      <c r="T810" s="131"/>
      <c r="U810" s="131"/>
      <c r="V810" s="131"/>
      <c r="W810" s="131"/>
      <c r="X810" s="131"/>
      <c r="Y810" s="131"/>
      <c r="Z810" s="131"/>
    </row>
    <row r="811" ht="11.25" customHeight="1">
      <c r="A811" s="131"/>
      <c r="B811" s="131"/>
      <c r="C811" s="131"/>
      <c r="D811" s="131"/>
      <c r="E811" s="131"/>
      <c r="F811" s="131"/>
      <c r="G811" s="131"/>
      <c r="H811" s="131"/>
      <c r="I811" s="131"/>
      <c r="J811" s="131"/>
      <c r="K811" s="131"/>
      <c r="L811" s="131"/>
      <c r="M811" s="131"/>
      <c r="N811" s="131"/>
      <c r="O811" s="131"/>
      <c r="P811" s="131"/>
      <c r="Q811" s="131"/>
      <c r="R811" s="131"/>
      <c r="S811" s="131"/>
      <c r="T811" s="131"/>
      <c r="U811" s="131"/>
      <c r="V811" s="131"/>
      <c r="W811" s="131"/>
      <c r="X811" s="131"/>
      <c r="Y811" s="131"/>
      <c r="Z811" s="131"/>
    </row>
    <row r="812" ht="11.25" customHeight="1">
      <c r="A812" s="131"/>
      <c r="B812" s="131"/>
      <c r="C812" s="131"/>
      <c r="D812" s="131"/>
      <c r="E812" s="131"/>
      <c r="F812" s="131"/>
      <c r="G812" s="131"/>
      <c r="H812" s="131"/>
      <c r="I812" s="131"/>
      <c r="J812" s="131"/>
      <c r="K812" s="131"/>
      <c r="L812" s="131"/>
      <c r="M812" s="131"/>
      <c r="N812" s="131"/>
      <c r="O812" s="131"/>
      <c r="P812" s="131"/>
      <c r="Q812" s="131"/>
      <c r="R812" s="131"/>
      <c r="S812" s="131"/>
      <c r="T812" s="131"/>
      <c r="U812" s="131"/>
      <c r="V812" s="131"/>
      <c r="W812" s="131"/>
      <c r="X812" s="131"/>
      <c r="Y812" s="131"/>
      <c r="Z812" s="131"/>
    </row>
    <row r="813" ht="11.25" customHeight="1">
      <c r="A813" s="131"/>
      <c r="B813" s="131"/>
      <c r="C813" s="131"/>
      <c r="D813" s="131"/>
      <c r="E813" s="131"/>
      <c r="F813" s="131"/>
      <c r="G813" s="131"/>
      <c r="H813" s="131"/>
      <c r="I813" s="131"/>
      <c r="J813" s="131"/>
      <c r="K813" s="131"/>
      <c r="L813" s="131"/>
      <c r="M813" s="131"/>
      <c r="N813" s="131"/>
      <c r="O813" s="131"/>
      <c r="P813" s="131"/>
      <c r="Q813" s="131"/>
      <c r="R813" s="131"/>
      <c r="S813" s="131"/>
      <c r="T813" s="131"/>
      <c r="U813" s="131"/>
      <c r="V813" s="131"/>
      <c r="W813" s="131"/>
      <c r="X813" s="131"/>
      <c r="Y813" s="131"/>
      <c r="Z813" s="131"/>
    </row>
    <row r="814" ht="11.25" customHeight="1">
      <c r="A814" s="131"/>
      <c r="B814" s="131"/>
      <c r="C814" s="131"/>
      <c r="D814" s="131"/>
      <c r="E814" s="131"/>
      <c r="F814" s="131"/>
      <c r="G814" s="131"/>
      <c r="H814" s="131"/>
      <c r="I814" s="131"/>
      <c r="J814" s="131"/>
      <c r="K814" s="131"/>
      <c r="L814" s="131"/>
      <c r="M814" s="131"/>
      <c r="N814" s="131"/>
      <c r="O814" s="131"/>
      <c r="P814" s="131"/>
      <c r="Q814" s="131"/>
      <c r="R814" s="131"/>
      <c r="S814" s="131"/>
      <c r="T814" s="131"/>
      <c r="U814" s="131"/>
      <c r="V814" s="131"/>
      <c r="W814" s="131"/>
      <c r="X814" s="131"/>
      <c r="Y814" s="131"/>
      <c r="Z814" s="131"/>
    </row>
    <row r="815" ht="11.25" customHeight="1">
      <c r="A815" s="131"/>
      <c r="B815" s="131"/>
      <c r="C815" s="131"/>
      <c r="D815" s="131"/>
      <c r="E815" s="131"/>
      <c r="F815" s="131"/>
      <c r="G815" s="131"/>
      <c r="H815" s="131"/>
      <c r="I815" s="131"/>
      <c r="J815" s="131"/>
      <c r="K815" s="131"/>
      <c r="L815" s="131"/>
      <c r="M815" s="131"/>
      <c r="N815" s="131"/>
      <c r="O815" s="131"/>
      <c r="P815" s="131"/>
      <c r="Q815" s="131"/>
      <c r="R815" s="131"/>
      <c r="S815" s="131"/>
      <c r="T815" s="131"/>
      <c r="U815" s="131"/>
      <c r="V815" s="131"/>
      <c r="W815" s="131"/>
      <c r="X815" s="131"/>
      <c r="Y815" s="131"/>
      <c r="Z815" s="131"/>
    </row>
    <row r="816" ht="11.25" customHeight="1">
      <c r="A816" s="131"/>
      <c r="B816" s="131"/>
      <c r="C816" s="131"/>
      <c r="D816" s="131"/>
      <c r="E816" s="131"/>
      <c r="F816" s="131"/>
      <c r="G816" s="131"/>
      <c r="H816" s="131"/>
      <c r="I816" s="131"/>
      <c r="J816" s="131"/>
      <c r="K816" s="131"/>
      <c r="L816" s="131"/>
      <c r="M816" s="131"/>
      <c r="N816" s="131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  <c r="Y816" s="131"/>
      <c r="Z816" s="131"/>
    </row>
    <row r="817" ht="11.25" customHeight="1">
      <c r="A817" s="131"/>
      <c r="B817" s="131"/>
      <c r="C817" s="131"/>
      <c r="D817" s="131"/>
      <c r="E817" s="131"/>
      <c r="F817" s="131"/>
      <c r="G817" s="131"/>
      <c r="H817" s="131"/>
      <c r="I817" s="131"/>
      <c r="J817" s="131"/>
      <c r="K817" s="131"/>
      <c r="L817" s="131"/>
      <c r="M817" s="131"/>
      <c r="N817" s="131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  <c r="Y817" s="131"/>
      <c r="Z817" s="131"/>
    </row>
    <row r="818" ht="11.25" customHeight="1">
      <c r="A818" s="131"/>
      <c r="B818" s="131"/>
      <c r="C818" s="131"/>
      <c r="D818" s="131"/>
      <c r="E818" s="131"/>
      <c r="F818" s="131"/>
      <c r="G818" s="131"/>
      <c r="H818" s="131"/>
      <c r="I818" s="131"/>
      <c r="J818" s="131"/>
      <c r="K818" s="131"/>
      <c r="L818" s="131"/>
      <c r="M818" s="131"/>
      <c r="N818" s="131"/>
      <c r="O818" s="131"/>
      <c r="P818" s="131"/>
      <c r="Q818" s="131"/>
      <c r="R818" s="131"/>
      <c r="S818" s="131"/>
      <c r="T818" s="131"/>
      <c r="U818" s="131"/>
      <c r="V818" s="131"/>
      <c r="W818" s="131"/>
      <c r="X818" s="131"/>
      <c r="Y818" s="131"/>
      <c r="Z818" s="131"/>
    </row>
    <row r="819" ht="11.25" customHeight="1">
      <c r="A819" s="131"/>
      <c r="B819" s="131"/>
      <c r="C819" s="131"/>
      <c r="D819" s="131"/>
      <c r="E819" s="131"/>
      <c r="F819" s="131"/>
      <c r="G819" s="131"/>
      <c r="H819" s="131"/>
      <c r="I819" s="131"/>
      <c r="J819" s="131"/>
      <c r="K819" s="131"/>
      <c r="L819" s="131"/>
      <c r="M819" s="131"/>
      <c r="N819" s="131"/>
      <c r="O819" s="131"/>
      <c r="P819" s="131"/>
      <c r="Q819" s="131"/>
      <c r="R819" s="131"/>
      <c r="S819" s="131"/>
      <c r="T819" s="131"/>
      <c r="U819" s="131"/>
      <c r="V819" s="131"/>
      <c r="W819" s="131"/>
      <c r="X819" s="131"/>
      <c r="Y819" s="131"/>
      <c r="Z819" s="131"/>
    </row>
    <row r="820" ht="11.25" customHeight="1">
      <c r="A820" s="131"/>
      <c r="B820" s="131"/>
      <c r="C820" s="131"/>
      <c r="D820" s="131"/>
      <c r="E820" s="131"/>
      <c r="F820" s="131"/>
      <c r="G820" s="131"/>
      <c r="H820" s="131"/>
      <c r="I820" s="131"/>
      <c r="J820" s="131"/>
      <c r="K820" s="131"/>
      <c r="L820" s="131"/>
      <c r="M820" s="131"/>
      <c r="N820" s="131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  <c r="Y820" s="131"/>
      <c r="Z820" s="131"/>
    </row>
    <row r="821" ht="11.25" customHeight="1">
      <c r="A821" s="131"/>
      <c r="B821" s="131"/>
      <c r="C821" s="131"/>
      <c r="D821" s="131"/>
      <c r="E821" s="131"/>
      <c r="F821" s="131"/>
      <c r="G821" s="131"/>
      <c r="H821" s="131"/>
      <c r="I821" s="131"/>
      <c r="J821" s="131"/>
      <c r="K821" s="131"/>
      <c r="L821" s="131"/>
      <c r="M821" s="131"/>
      <c r="N821" s="131"/>
      <c r="O821" s="131"/>
      <c r="P821" s="131"/>
      <c r="Q821" s="131"/>
      <c r="R821" s="131"/>
      <c r="S821" s="131"/>
      <c r="T821" s="131"/>
      <c r="U821" s="131"/>
      <c r="V821" s="131"/>
      <c r="W821" s="131"/>
      <c r="X821" s="131"/>
      <c r="Y821" s="131"/>
      <c r="Z821" s="131"/>
    </row>
    <row r="822" ht="11.25" customHeight="1">
      <c r="A822" s="131"/>
      <c r="B822" s="131"/>
      <c r="C822" s="131"/>
      <c r="D822" s="131"/>
      <c r="E822" s="131"/>
      <c r="F822" s="131"/>
      <c r="G822" s="131"/>
      <c r="H822" s="131"/>
      <c r="I822" s="131"/>
      <c r="J822" s="131"/>
      <c r="K822" s="131"/>
      <c r="L822" s="131"/>
      <c r="M822" s="131"/>
      <c r="N822" s="131"/>
      <c r="O822" s="131"/>
      <c r="P822" s="131"/>
      <c r="Q822" s="131"/>
      <c r="R822" s="131"/>
      <c r="S822" s="131"/>
      <c r="T822" s="131"/>
      <c r="U822" s="131"/>
      <c r="V822" s="131"/>
      <c r="W822" s="131"/>
      <c r="X822" s="131"/>
      <c r="Y822" s="131"/>
      <c r="Z822" s="131"/>
    </row>
    <row r="823" ht="11.25" customHeight="1">
      <c r="A823" s="131"/>
      <c r="B823" s="131"/>
      <c r="C823" s="131"/>
      <c r="D823" s="131"/>
      <c r="E823" s="131"/>
      <c r="F823" s="131"/>
      <c r="G823" s="131"/>
      <c r="H823" s="131"/>
      <c r="I823" s="131"/>
      <c r="J823" s="131"/>
      <c r="K823" s="131"/>
      <c r="L823" s="131"/>
      <c r="M823" s="131"/>
      <c r="N823" s="131"/>
      <c r="O823" s="131"/>
      <c r="P823" s="131"/>
      <c r="Q823" s="131"/>
      <c r="R823" s="131"/>
      <c r="S823" s="131"/>
      <c r="T823" s="131"/>
      <c r="U823" s="131"/>
      <c r="V823" s="131"/>
      <c r="W823" s="131"/>
      <c r="X823" s="131"/>
      <c r="Y823" s="131"/>
      <c r="Z823" s="131"/>
    </row>
    <row r="824" ht="11.25" customHeight="1">
      <c r="A824" s="131"/>
      <c r="B824" s="131"/>
      <c r="C824" s="131"/>
      <c r="D824" s="131"/>
      <c r="E824" s="131"/>
      <c r="F824" s="131"/>
      <c r="G824" s="131"/>
      <c r="H824" s="131"/>
      <c r="I824" s="131"/>
      <c r="J824" s="131"/>
      <c r="K824" s="131"/>
      <c r="L824" s="131"/>
      <c r="M824" s="131"/>
      <c r="N824" s="131"/>
      <c r="O824" s="131"/>
      <c r="P824" s="131"/>
      <c r="Q824" s="131"/>
      <c r="R824" s="131"/>
      <c r="S824" s="131"/>
      <c r="T824" s="131"/>
      <c r="U824" s="131"/>
      <c r="V824" s="131"/>
      <c r="W824" s="131"/>
      <c r="X824" s="131"/>
      <c r="Y824" s="131"/>
      <c r="Z824" s="131"/>
    </row>
    <row r="825" ht="11.25" customHeight="1">
      <c r="A825" s="131"/>
      <c r="B825" s="131"/>
      <c r="C825" s="131"/>
      <c r="D825" s="131"/>
      <c r="E825" s="131"/>
      <c r="F825" s="131"/>
      <c r="G825" s="131"/>
      <c r="H825" s="131"/>
      <c r="I825" s="131"/>
      <c r="J825" s="131"/>
      <c r="K825" s="131"/>
      <c r="L825" s="131"/>
      <c r="M825" s="131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1"/>
      <c r="Z825" s="131"/>
    </row>
    <row r="826" ht="11.25" customHeight="1">
      <c r="A826" s="131"/>
      <c r="B826" s="131"/>
      <c r="C826" s="131"/>
      <c r="D826" s="131"/>
      <c r="E826" s="131"/>
      <c r="F826" s="131"/>
      <c r="G826" s="131"/>
      <c r="H826" s="131"/>
      <c r="I826" s="131"/>
      <c r="J826" s="131"/>
      <c r="K826" s="131"/>
      <c r="L826" s="131"/>
      <c r="M826" s="131"/>
      <c r="N826" s="131"/>
      <c r="O826" s="131"/>
      <c r="P826" s="131"/>
      <c r="Q826" s="131"/>
      <c r="R826" s="131"/>
      <c r="S826" s="131"/>
      <c r="T826" s="131"/>
      <c r="U826" s="131"/>
      <c r="V826" s="131"/>
      <c r="W826" s="131"/>
      <c r="X826" s="131"/>
      <c r="Y826" s="131"/>
      <c r="Z826" s="131"/>
    </row>
    <row r="827" ht="11.25" customHeight="1">
      <c r="A827" s="131"/>
      <c r="B827" s="131"/>
      <c r="C827" s="131"/>
      <c r="D827" s="131"/>
      <c r="E827" s="131"/>
      <c r="F827" s="131"/>
      <c r="G827" s="131"/>
      <c r="H827" s="131"/>
      <c r="I827" s="131"/>
      <c r="J827" s="131"/>
      <c r="K827" s="131"/>
      <c r="L827" s="131"/>
      <c r="M827" s="131"/>
      <c r="N827" s="131"/>
      <c r="O827" s="131"/>
      <c r="P827" s="131"/>
      <c r="Q827" s="131"/>
      <c r="R827" s="131"/>
      <c r="S827" s="131"/>
      <c r="T827" s="131"/>
      <c r="U827" s="131"/>
      <c r="V827" s="131"/>
      <c r="W827" s="131"/>
      <c r="X827" s="131"/>
      <c r="Y827" s="131"/>
      <c r="Z827" s="131"/>
    </row>
    <row r="828" ht="11.25" customHeight="1">
      <c r="A828" s="131"/>
      <c r="B828" s="131"/>
      <c r="C828" s="131"/>
      <c r="D828" s="131"/>
      <c r="E828" s="131"/>
      <c r="F828" s="131"/>
      <c r="G828" s="131"/>
      <c r="H828" s="131"/>
      <c r="I828" s="131"/>
      <c r="J828" s="131"/>
      <c r="K828" s="131"/>
      <c r="L828" s="131"/>
      <c r="M828" s="131"/>
      <c r="N828" s="131"/>
      <c r="O828" s="131"/>
      <c r="P828" s="131"/>
      <c r="Q828" s="131"/>
      <c r="R828" s="131"/>
      <c r="S828" s="131"/>
      <c r="T828" s="131"/>
      <c r="U828" s="131"/>
      <c r="V828" s="131"/>
      <c r="W828" s="131"/>
      <c r="X828" s="131"/>
      <c r="Y828" s="131"/>
      <c r="Z828" s="131"/>
    </row>
    <row r="829" ht="11.25" customHeight="1">
      <c r="A829" s="131"/>
      <c r="B829" s="131"/>
      <c r="C829" s="131"/>
      <c r="D829" s="131"/>
      <c r="E829" s="131"/>
      <c r="F829" s="131"/>
      <c r="G829" s="131"/>
      <c r="H829" s="131"/>
      <c r="I829" s="131"/>
      <c r="J829" s="131"/>
      <c r="K829" s="131"/>
      <c r="L829" s="131"/>
      <c r="M829" s="131"/>
      <c r="N829" s="131"/>
      <c r="O829" s="131"/>
      <c r="P829" s="131"/>
      <c r="Q829" s="131"/>
      <c r="R829" s="131"/>
      <c r="S829" s="131"/>
      <c r="T829" s="131"/>
      <c r="U829" s="131"/>
      <c r="V829" s="131"/>
      <c r="W829" s="131"/>
      <c r="X829" s="131"/>
      <c r="Y829" s="131"/>
      <c r="Z829" s="131"/>
    </row>
    <row r="830" ht="11.25" customHeight="1">
      <c r="A830" s="131"/>
      <c r="B830" s="131"/>
      <c r="C830" s="131"/>
      <c r="D830" s="131"/>
      <c r="E830" s="131"/>
      <c r="F830" s="131"/>
      <c r="G830" s="131"/>
      <c r="H830" s="131"/>
      <c r="I830" s="131"/>
      <c r="J830" s="131"/>
      <c r="K830" s="131"/>
      <c r="L830" s="131"/>
      <c r="M830" s="131"/>
      <c r="N830" s="131"/>
      <c r="O830" s="131"/>
      <c r="P830" s="131"/>
      <c r="Q830" s="131"/>
      <c r="R830" s="131"/>
      <c r="S830" s="131"/>
      <c r="T830" s="131"/>
      <c r="U830" s="131"/>
      <c r="V830" s="131"/>
      <c r="W830" s="131"/>
      <c r="X830" s="131"/>
      <c r="Y830" s="131"/>
      <c r="Z830" s="131"/>
    </row>
    <row r="831" ht="11.25" customHeight="1">
      <c r="A831" s="131"/>
      <c r="B831" s="131"/>
      <c r="C831" s="131"/>
      <c r="D831" s="131"/>
      <c r="E831" s="131"/>
      <c r="F831" s="131"/>
      <c r="G831" s="131"/>
      <c r="H831" s="131"/>
      <c r="I831" s="131"/>
      <c r="J831" s="131"/>
      <c r="K831" s="131"/>
      <c r="L831" s="131"/>
      <c r="M831" s="131"/>
      <c r="N831" s="131"/>
      <c r="O831" s="131"/>
      <c r="P831" s="131"/>
      <c r="Q831" s="131"/>
      <c r="R831" s="131"/>
      <c r="S831" s="131"/>
      <c r="T831" s="131"/>
      <c r="U831" s="131"/>
      <c r="V831" s="131"/>
      <c r="W831" s="131"/>
      <c r="X831" s="131"/>
      <c r="Y831" s="131"/>
      <c r="Z831" s="131"/>
    </row>
    <row r="832" ht="11.25" customHeight="1">
      <c r="A832" s="131"/>
      <c r="B832" s="131"/>
      <c r="C832" s="131"/>
      <c r="D832" s="131"/>
      <c r="E832" s="131"/>
      <c r="F832" s="131"/>
      <c r="G832" s="131"/>
      <c r="H832" s="131"/>
      <c r="I832" s="131"/>
      <c r="J832" s="131"/>
      <c r="K832" s="131"/>
      <c r="L832" s="131"/>
      <c r="M832" s="131"/>
      <c r="N832" s="131"/>
      <c r="O832" s="131"/>
      <c r="P832" s="131"/>
      <c r="Q832" s="131"/>
      <c r="R832" s="131"/>
      <c r="S832" s="131"/>
      <c r="T832" s="131"/>
      <c r="U832" s="131"/>
      <c r="V832" s="131"/>
      <c r="W832" s="131"/>
      <c r="X832" s="131"/>
      <c r="Y832" s="131"/>
      <c r="Z832" s="131"/>
    </row>
    <row r="833" ht="11.25" customHeight="1">
      <c r="A833" s="131"/>
      <c r="B833" s="131"/>
      <c r="C833" s="131"/>
      <c r="D833" s="131"/>
      <c r="E833" s="131"/>
      <c r="F833" s="131"/>
      <c r="G833" s="131"/>
      <c r="H833" s="131"/>
      <c r="I833" s="131"/>
      <c r="J833" s="131"/>
      <c r="K833" s="131"/>
      <c r="L833" s="131"/>
      <c r="M833" s="131"/>
      <c r="N833" s="131"/>
      <c r="O833" s="131"/>
      <c r="P833" s="131"/>
      <c r="Q833" s="131"/>
      <c r="R833" s="131"/>
      <c r="S833" s="131"/>
      <c r="T833" s="131"/>
      <c r="U833" s="131"/>
      <c r="V833" s="131"/>
      <c r="W833" s="131"/>
      <c r="X833" s="131"/>
      <c r="Y833" s="131"/>
      <c r="Z833" s="131"/>
    </row>
    <row r="834" ht="11.25" customHeight="1">
      <c r="A834" s="131"/>
      <c r="B834" s="131"/>
      <c r="C834" s="131"/>
      <c r="D834" s="131"/>
      <c r="E834" s="131"/>
      <c r="F834" s="131"/>
      <c r="G834" s="131"/>
      <c r="H834" s="131"/>
      <c r="I834" s="131"/>
      <c r="J834" s="131"/>
      <c r="K834" s="131"/>
      <c r="L834" s="131"/>
      <c r="M834" s="131"/>
      <c r="N834" s="131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  <c r="Y834" s="131"/>
      <c r="Z834" s="131"/>
    </row>
    <row r="835" ht="11.25" customHeight="1">
      <c r="A835" s="131"/>
      <c r="B835" s="131"/>
      <c r="C835" s="131"/>
      <c r="D835" s="131"/>
      <c r="E835" s="131"/>
      <c r="F835" s="131"/>
      <c r="G835" s="131"/>
      <c r="H835" s="131"/>
      <c r="I835" s="131"/>
      <c r="J835" s="131"/>
      <c r="K835" s="131"/>
      <c r="L835" s="131"/>
      <c r="M835" s="131"/>
      <c r="N835" s="131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  <c r="Y835" s="131"/>
      <c r="Z835" s="131"/>
    </row>
    <row r="836" ht="11.25" customHeight="1">
      <c r="A836" s="131"/>
      <c r="B836" s="131"/>
      <c r="C836" s="131"/>
      <c r="D836" s="131"/>
      <c r="E836" s="131"/>
      <c r="F836" s="131"/>
      <c r="G836" s="131"/>
      <c r="H836" s="131"/>
      <c r="I836" s="131"/>
      <c r="J836" s="131"/>
      <c r="K836" s="131"/>
      <c r="L836" s="131"/>
      <c r="M836" s="131"/>
      <c r="N836" s="131"/>
      <c r="O836" s="131"/>
      <c r="P836" s="131"/>
      <c r="Q836" s="131"/>
      <c r="R836" s="131"/>
      <c r="S836" s="131"/>
      <c r="T836" s="131"/>
      <c r="U836" s="131"/>
      <c r="V836" s="131"/>
      <c r="W836" s="131"/>
      <c r="X836" s="131"/>
      <c r="Y836" s="131"/>
      <c r="Z836" s="131"/>
    </row>
    <row r="837" ht="11.25" customHeight="1">
      <c r="A837" s="131"/>
      <c r="B837" s="131"/>
      <c r="C837" s="131"/>
      <c r="D837" s="131"/>
      <c r="E837" s="131"/>
      <c r="F837" s="131"/>
      <c r="G837" s="131"/>
      <c r="H837" s="131"/>
      <c r="I837" s="131"/>
      <c r="J837" s="131"/>
      <c r="K837" s="131"/>
      <c r="L837" s="131"/>
      <c r="M837" s="131"/>
      <c r="N837" s="131"/>
      <c r="O837" s="131"/>
      <c r="P837" s="131"/>
      <c r="Q837" s="131"/>
      <c r="R837" s="131"/>
      <c r="S837" s="131"/>
      <c r="T837" s="131"/>
      <c r="U837" s="131"/>
      <c r="V837" s="131"/>
      <c r="W837" s="131"/>
      <c r="X837" s="131"/>
      <c r="Y837" s="131"/>
      <c r="Z837" s="131"/>
    </row>
    <row r="838" ht="11.25" customHeight="1">
      <c r="A838" s="131"/>
      <c r="B838" s="131"/>
      <c r="C838" s="131"/>
      <c r="D838" s="131"/>
      <c r="E838" s="131"/>
      <c r="F838" s="131"/>
      <c r="G838" s="131"/>
      <c r="H838" s="131"/>
      <c r="I838" s="131"/>
      <c r="J838" s="131"/>
      <c r="K838" s="131"/>
      <c r="L838" s="131"/>
      <c r="M838" s="131"/>
      <c r="N838" s="131"/>
      <c r="O838" s="131"/>
      <c r="P838" s="131"/>
      <c r="Q838" s="131"/>
      <c r="R838" s="131"/>
      <c r="S838" s="131"/>
      <c r="T838" s="131"/>
      <c r="U838" s="131"/>
      <c r="V838" s="131"/>
      <c r="W838" s="131"/>
      <c r="X838" s="131"/>
      <c r="Y838" s="131"/>
      <c r="Z838" s="131"/>
    </row>
    <row r="839" ht="11.25" customHeight="1">
      <c r="A839" s="131"/>
      <c r="B839" s="131"/>
      <c r="C839" s="131"/>
      <c r="D839" s="131"/>
      <c r="E839" s="131"/>
      <c r="F839" s="131"/>
      <c r="G839" s="131"/>
      <c r="H839" s="131"/>
      <c r="I839" s="131"/>
      <c r="J839" s="131"/>
      <c r="K839" s="131"/>
      <c r="L839" s="131"/>
      <c r="M839" s="131"/>
      <c r="N839" s="131"/>
      <c r="O839" s="131"/>
      <c r="P839" s="131"/>
      <c r="Q839" s="131"/>
      <c r="R839" s="131"/>
      <c r="S839" s="131"/>
      <c r="T839" s="131"/>
      <c r="U839" s="131"/>
      <c r="V839" s="131"/>
      <c r="W839" s="131"/>
      <c r="X839" s="131"/>
      <c r="Y839" s="131"/>
      <c r="Z839" s="131"/>
    </row>
    <row r="840" ht="11.25" customHeight="1">
      <c r="A840" s="131"/>
      <c r="B840" s="131"/>
      <c r="C840" s="131"/>
      <c r="D840" s="131"/>
      <c r="E840" s="131"/>
      <c r="F840" s="131"/>
      <c r="G840" s="131"/>
      <c r="H840" s="131"/>
      <c r="I840" s="131"/>
      <c r="J840" s="131"/>
      <c r="K840" s="131"/>
      <c r="L840" s="131"/>
      <c r="M840" s="131"/>
      <c r="N840" s="131"/>
      <c r="O840" s="131"/>
      <c r="P840" s="131"/>
      <c r="Q840" s="131"/>
      <c r="R840" s="131"/>
      <c r="S840" s="131"/>
      <c r="T840" s="131"/>
      <c r="U840" s="131"/>
      <c r="V840" s="131"/>
      <c r="W840" s="131"/>
      <c r="X840" s="131"/>
      <c r="Y840" s="131"/>
      <c r="Z840" s="131"/>
    </row>
    <row r="841" ht="11.25" customHeight="1">
      <c r="A841" s="131"/>
      <c r="B841" s="131"/>
      <c r="C841" s="131"/>
      <c r="D841" s="131"/>
      <c r="E841" s="131"/>
      <c r="F841" s="131"/>
      <c r="G841" s="131"/>
      <c r="H841" s="131"/>
      <c r="I841" s="131"/>
      <c r="J841" s="131"/>
      <c r="K841" s="131"/>
      <c r="L841" s="131"/>
      <c r="M841" s="131"/>
      <c r="N841" s="131"/>
      <c r="O841" s="131"/>
      <c r="P841" s="131"/>
      <c r="Q841" s="131"/>
      <c r="R841" s="131"/>
      <c r="S841" s="131"/>
      <c r="T841" s="131"/>
      <c r="U841" s="131"/>
      <c r="V841" s="131"/>
      <c r="W841" s="131"/>
      <c r="X841" s="131"/>
      <c r="Y841" s="131"/>
      <c r="Z841" s="131"/>
    </row>
    <row r="842" ht="11.25" customHeight="1">
      <c r="A842" s="131"/>
      <c r="B842" s="131"/>
      <c r="C842" s="131"/>
      <c r="D842" s="131"/>
      <c r="E842" s="131"/>
      <c r="F842" s="131"/>
      <c r="G842" s="131"/>
      <c r="H842" s="131"/>
      <c r="I842" s="131"/>
      <c r="J842" s="131"/>
      <c r="K842" s="131"/>
      <c r="L842" s="131"/>
      <c r="M842" s="131"/>
      <c r="N842" s="131"/>
      <c r="O842" s="131"/>
      <c r="P842" s="131"/>
      <c r="Q842" s="131"/>
      <c r="R842" s="131"/>
      <c r="S842" s="131"/>
      <c r="T842" s="131"/>
      <c r="U842" s="131"/>
      <c r="V842" s="131"/>
      <c r="W842" s="131"/>
      <c r="X842" s="131"/>
      <c r="Y842" s="131"/>
      <c r="Z842" s="131"/>
    </row>
    <row r="843" ht="11.25" customHeight="1">
      <c r="A843" s="131"/>
      <c r="B843" s="131"/>
      <c r="C843" s="131"/>
      <c r="D843" s="131"/>
      <c r="E843" s="131"/>
      <c r="F843" s="131"/>
      <c r="G843" s="131"/>
      <c r="H843" s="131"/>
      <c r="I843" s="131"/>
      <c r="J843" s="131"/>
      <c r="K843" s="131"/>
      <c r="L843" s="131"/>
      <c r="M843" s="131"/>
      <c r="N843" s="131"/>
      <c r="O843" s="131"/>
      <c r="P843" s="131"/>
      <c r="Q843" s="131"/>
      <c r="R843" s="131"/>
      <c r="S843" s="131"/>
      <c r="T843" s="131"/>
      <c r="U843" s="131"/>
      <c r="V843" s="131"/>
      <c r="W843" s="131"/>
      <c r="X843" s="131"/>
      <c r="Y843" s="131"/>
      <c r="Z843" s="131"/>
    </row>
    <row r="844" ht="11.25" customHeight="1">
      <c r="A844" s="131"/>
      <c r="B844" s="131"/>
      <c r="C844" s="131"/>
      <c r="D844" s="131"/>
      <c r="E844" s="131"/>
      <c r="F844" s="131"/>
      <c r="G844" s="131"/>
      <c r="H844" s="131"/>
      <c r="I844" s="131"/>
      <c r="J844" s="131"/>
      <c r="K844" s="131"/>
      <c r="L844" s="131"/>
      <c r="M844" s="131"/>
      <c r="N844" s="131"/>
      <c r="O844" s="131"/>
      <c r="P844" s="131"/>
      <c r="Q844" s="131"/>
      <c r="R844" s="131"/>
      <c r="S844" s="131"/>
      <c r="T844" s="131"/>
      <c r="U844" s="131"/>
      <c r="V844" s="131"/>
      <c r="W844" s="131"/>
      <c r="X844" s="131"/>
      <c r="Y844" s="131"/>
      <c r="Z844" s="131"/>
    </row>
    <row r="845" ht="11.25" customHeight="1">
      <c r="A845" s="131"/>
      <c r="B845" s="131"/>
      <c r="C845" s="131"/>
      <c r="D845" s="131"/>
      <c r="E845" s="131"/>
      <c r="F845" s="131"/>
      <c r="G845" s="131"/>
      <c r="H845" s="131"/>
      <c r="I845" s="131"/>
      <c r="J845" s="131"/>
      <c r="K845" s="131"/>
      <c r="L845" s="131"/>
      <c r="M845" s="131"/>
      <c r="N845" s="131"/>
      <c r="O845" s="131"/>
      <c r="P845" s="131"/>
      <c r="Q845" s="131"/>
      <c r="R845" s="131"/>
      <c r="S845" s="131"/>
      <c r="T845" s="131"/>
      <c r="U845" s="131"/>
      <c r="V845" s="131"/>
      <c r="W845" s="131"/>
      <c r="X845" s="131"/>
      <c r="Y845" s="131"/>
      <c r="Z845" s="131"/>
    </row>
    <row r="846" ht="11.25" customHeight="1">
      <c r="A846" s="131"/>
      <c r="B846" s="131"/>
      <c r="C846" s="131"/>
      <c r="D846" s="131"/>
      <c r="E846" s="131"/>
      <c r="F846" s="131"/>
      <c r="G846" s="131"/>
      <c r="H846" s="131"/>
      <c r="I846" s="131"/>
      <c r="J846" s="131"/>
      <c r="K846" s="131"/>
      <c r="L846" s="131"/>
      <c r="M846" s="131"/>
      <c r="N846" s="131"/>
      <c r="O846" s="131"/>
      <c r="P846" s="131"/>
      <c r="Q846" s="131"/>
      <c r="R846" s="131"/>
      <c r="S846" s="131"/>
      <c r="T846" s="131"/>
      <c r="U846" s="131"/>
      <c r="V846" s="131"/>
      <c r="W846" s="131"/>
      <c r="X846" s="131"/>
      <c r="Y846" s="131"/>
      <c r="Z846" s="131"/>
    </row>
    <row r="847" ht="11.25" customHeight="1">
      <c r="A847" s="131"/>
      <c r="B847" s="131"/>
      <c r="C847" s="131"/>
      <c r="D847" s="131"/>
      <c r="E847" s="131"/>
      <c r="F847" s="131"/>
      <c r="G847" s="131"/>
      <c r="H847" s="131"/>
      <c r="I847" s="131"/>
      <c r="J847" s="131"/>
      <c r="K847" s="131"/>
      <c r="L847" s="131"/>
      <c r="M847" s="131"/>
      <c r="N847" s="131"/>
      <c r="O847" s="131"/>
      <c r="P847" s="131"/>
      <c r="Q847" s="131"/>
      <c r="R847" s="131"/>
      <c r="S847" s="131"/>
      <c r="T847" s="131"/>
      <c r="U847" s="131"/>
      <c r="V847" s="131"/>
      <c r="W847" s="131"/>
      <c r="X847" s="131"/>
      <c r="Y847" s="131"/>
      <c r="Z847" s="131"/>
    </row>
    <row r="848" ht="11.25" customHeight="1">
      <c r="A848" s="131"/>
      <c r="B848" s="131"/>
      <c r="C848" s="131"/>
      <c r="D848" s="131"/>
      <c r="E848" s="131"/>
      <c r="F848" s="131"/>
      <c r="G848" s="131"/>
      <c r="H848" s="131"/>
      <c r="I848" s="131"/>
      <c r="J848" s="131"/>
      <c r="K848" s="131"/>
      <c r="L848" s="131"/>
      <c r="M848" s="131"/>
      <c r="N848" s="131"/>
      <c r="O848" s="131"/>
      <c r="P848" s="131"/>
      <c r="Q848" s="131"/>
      <c r="R848" s="131"/>
      <c r="S848" s="131"/>
      <c r="T848" s="131"/>
      <c r="U848" s="131"/>
      <c r="V848" s="131"/>
      <c r="W848" s="131"/>
      <c r="X848" s="131"/>
      <c r="Y848" s="131"/>
      <c r="Z848" s="131"/>
    </row>
    <row r="849" ht="11.25" customHeight="1">
      <c r="A849" s="131"/>
      <c r="B849" s="131"/>
      <c r="C849" s="131"/>
      <c r="D849" s="131"/>
      <c r="E849" s="131"/>
      <c r="F849" s="131"/>
      <c r="G849" s="131"/>
      <c r="H849" s="131"/>
      <c r="I849" s="131"/>
      <c r="J849" s="131"/>
      <c r="K849" s="131"/>
      <c r="L849" s="131"/>
      <c r="M849" s="131"/>
      <c r="N849" s="131"/>
      <c r="O849" s="131"/>
      <c r="P849" s="131"/>
      <c r="Q849" s="131"/>
      <c r="R849" s="131"/>
      <c r="S849" s="131"/>
      <c r="T849" s="131"/>
      <c r="U849" s="131"/>
      <c r="V849" s="131"/>
      <c r="W849" s="131"/>
      <c r="X849" s="131"/>
      <c r="Y849" s="131"/>
      <c r="Z849" s="131"/>
    </row>
    <row r="850" ht="11.25" customHeight="1">
      <c r="A850" s="131"/>
      <c r="B850" s="131"/>
      <c r="C850" s="131"/>
      <c r="D850" s="131"/>
      <c r="E850" s="131"/>
      <c r="F850" s="131"/>
      <c r="G850" s="131"/>
      <c r="H850" s="131"/>
      <c r="I850" s="131"/>
      <c r="J850" s="131"/>
      <c r="K850" s="131"/>
      <c r="L850" s="131"/>
      <c r="M850" s="131"/>
      <c r="N850" s="131"/>
      <c r="O850" s="131"/>
      <c r="P850" s="131"/>
      <c r="Q850" s="131"/>
      <c r="R850" s="131"/>
      <c r="S850" s="131"/>
      <c r="T850" s="131"/>
      <c r="U850" s="131"/>
      <c r="V850" s="131"/>
      <c r="W850" s="131"/>
      <c r="X850" s="131"/>
      <c r="Y850" s="131"/>
      <c r="Z850" s="131"/>
    </row>
    <row r="851" ht="11.25" customHeight="1">
      <c r="A851" s="131"/>
      <c r="B851" s="131"/>
      <c r="C851" s="131"/>
      <c r="D851" s="131"/>
      <c r="E851" s="131"/>
      <c r="F851" s="131"/>
      <c r="G851" s="131"/>
      <c r="H851" s="131"/>
      <c r="I851" s="131"/>
      <c r="J851" s="131"/>
      <c r="K851" s="131"/>
      <c r="L851" s="131"/>
      <c r="M851" s="131"/>
      <c r="N851" s="131"/>
      <c r="O851" s="131"/>
      <c r="P851" s="131"/>
      <c r="Q851" s="131"/>
      <c r="R851" s="131"/>
      <c r="S851" s="131"/>
      <c r="T851" s="131"/>
      <c r="U851" s="131"/>
      <c r="V851" s="131"/>
      <c r="W851" s="131"/>
      <c r="X851" s="131"/>
      <c r="Y851" s="131"/>
      <c r="Z851" s="131"/>
    </row>
    <row r="852" ht="11.25" customHeight="1">
      <c r="A852" s="131"/>
      <c r="B852" s="131"/>
      <c r="C852" s="131"/>
      <c r="D852" s="131"/>
      <c r="E852" s="131"/>
      <c r="F852" s="131"/>
      <c r="G852" s="131"/>
      <c r="H852" s="131"/>
      <c r="I852" s="131"/>
      <c r="J852" s="131"/>
      <c r="K852" s="131"/>
      <c r="L852" s="131"/>
      <c r="M852" s="131"/>
      <c r="N852" s="131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  <c r="Y852" s="131"/>
      <c r="Z852" s="131"/>
    </row>
    <row r="853" ht="11.25" customHeight="1">
      <c r="A853" s="131"/>
      <c r="B853" s="131"/>
      <c r="C853" s="131"/>
      <c r="D853" s="131"/>
      <c r="E853" s="131"/>
      <c r="F853" s="131"/>
      <c r="G853" s="131"/>
      <c r="H853" s="131"/>
      <c r="I853" s="131"/>
      <c r="J853" s="131"/>
      <c r="K853" s="131"/>
      <c r="L853" s="131"/>
      <c r="M853" s="131"/>
      <c r="N853" s="131"/>
      <c r="O853" s="131"/>
      <c r="P853" s="131"/>
      <c r="Q853" s="131"/>
      <c r="R853" s="131"/>
      <c r="S853" s="131"/>
      <c r="T853" s="131"/>
      <c r="U853" s="131"/>
      <c r="V853" s="131"/>
      <c r="W853" s="131"/>
      <c r="X853" s="131"/>
      <c r="Y853" s="131"/>
      <c r="Z853" s="131"/>
    </row>
    <row r="854" ht="11.25" customHeight="1">
      <c r="A854" s="131"/>
      <c r="B854" s="131"/>
      <c r="C854" s="131"/>
      <c r="D854" s="131"/>
      <c r="E854" s="131"/>
      <c r="F854" s="131"/>
      <c r="G854" s="131"/>
      <c r="H854" s="131"/>
      <c r="I854" s="131"/>
      <c r="J854" s="131"/>
      <c r="K854" s="131"/>
      <c r="L854" s="131"/>
      <c r="M854" s="131"/>
      <c r="N854" s="131"/>
      <c r="O854" s="131"/>
      <c r="P854" s="131"/>
      <c r="Q854" s="131"/>
      <c r="R854" s="131"/>
      <c r="S854" s="131"/>
      <c r="T854" s="131"/>
      <c r="U854" s="131"/>
      <c r="V854" s="131"/>
      <c r="W854" s="131"/>
      <c r="X854" s="131"/>
      <c r="Y854" s="131"/>
      <c r="Z854" s="131"/>
    </row>
    <row r="855" ht="11.25" customHeight="1">
      <c r="A855" s="131"/>
      <c r="B855" s="131"/>
      <c r="C855" s="131"/>
      <c r="D855" s="131"/>
      <c r="E855" s="131"/>
      <c r="F855" s="131"/>
      <c r="G855" s="131"/>
      <c r="H855" s="131"/>
      <c r="I855" s="131"/>
      <c r="J855" s="131"/>
      <c r="K855" s="131"/>
      <c r="L855" s="131"/>
      <c r="M855" s="131"/>
      <c r="N855" s="131"/>
      <c r="O855" s="131"/>
      <c r="P855" s="131"/>
      <c r="Q855" s="131"/>
      <c r="R855" s="131"/>
      <c r="S855" s="131"/>
      <c r="T855" s="131"/>
      <c r="U855" s="131"/>
      <c r="V855" s="131"/>
      <c r="W855" s="131"/>
      <c r="X855" s="131"/>
      <c r="Y855" s="131"/>
      <c r="Z855" s="131"/>
    </row>
    <row r="856" ht="11.25" customHeight="1">
      <c r="A856" s="131"/>
      <c r="B856" s="131"/>
      <c r="C856" s="131"/>
      <c r="D856" s="131"/>
      <c r="E856" s="131"/>
      <c r="F856" s="131"/>
      <c r="G856" s="131"/>
      <c r="H856" s="131"/>
      <c r="I856" s="131"/>
      <c r="J856" s="131"/>
      <c r="K856" s="131"/>
      <c r="L856" s="131"/>
      <c r="M856" s="131"/>
      <c r="N856" s="131"/>
      <c r="O856" s="131"/>
      <c r="P856" s="131"/>
      <c r="Q856" s="131"/>
      <c r="R856" s="131"/>
      <c r="S856" s="131"/>
      <c r="T856" s="131"/>
      <c r="U856" s="131"/>
      <c r="V856" s="131"/>
      <c r="W856" s="131"/>
      <c r="X856" s="131"/>
      <c r="Y856" s="131"/>
      <c r="Z856" s="131"/>
    </row>
    <row r="857" ht="11.25" customHeight="1">
      <c r="A857" s="131"/>
      <c r="B857" s="131"/>
      <c r="C857" s="131"/>
      <c r="D857" s="131"/>
      <c r="E857" s="131"/>
      <c r="F857" s="131"/>
      <c r="G857" s="131"/>
      <c r="H857" s="131"/>
      <c r="I857" s="131"/>
      <c r="J857" s="131"/>
      <c r="K857" s="131"/>
      <c r="L857" s="131"/>
      <c r="M857" s="131"/>
      <c r="N857" s="131"/>
      <c r="O857" s="131"/>
      <c r="P857" s="131"/>
      <c r="Q857" s="131"/>
      <c r="R857" s="131"/>
      <c r="S857" s="131"/>
      <c r="T857" s="131"/>
      <c r="U857" s="131"/>
      <c r="V857" s="131"/>
      <c r="W857" s="131"/>
      <c r="X857" s="131"/>
      <c r="Y857" s="131"/>
      <c r="Z857" s="131"/>
    </row>
    <row r="858" ht="11.25" customHeight="1">
      <c r="A858" s="131"/>
      <c r="B858" s="131"/>
      <c r="C858" s="131"/>
      <c r="D858" s="131"/>
      <c r="E858" s="131"/>
      <c r="F858" s="131"/>
      <c r="G858" s="131"/>
      <c r="H858" s="131"/>
      <c r="I858" s="131"/>
      <c r="J858" s="131"/>
      <c r="K858" s="131"/>
      <c r="L858" s="131"/>
      <c r="M858" s="131"/>
      <c r="N858" s="131"/>
      <c r="O858" s="131"/>
      <c r="P858" s="131"/>
      <c r="Q858" s="131"/>
      <c r="R858" s="131"/>
      <c r="S858" s="131"/>
      <c r="T858" s="131"/>
      <c r="U858" s="131"/>
      <c r="V858" s="131"/>
      <c r="W858" s="131"/>
      <c r="X858" s="131"/>
      <c r="Y858" s="131"/>
      <c r="Z858" s="131"/>
    </row>
    <row r="859" ht="11.25" customHeight="1">
      <c r="A859" s="131"/>
      <c r="B859" s="131"/>
      <c r="C859" s="131"/>
      <c r="D859" s="131"/>
      <c r="E859" s="131"/>
      <c r="F859" s="131"/>
      <c r="G859" s="131"/>
      <c r="H859" s="131"/>
      <c r="I859" s="131"/>
      <c r="J859" s="131"/>
      <c r="K859" s="131"/>
      <c r="L859" s="131"/>
      <c r="M859" s="131"/>
      <c r="N859" s="131"/>
      <c r="O859" s="131"/>
      <c r="P859" s="131"/>
      <c r="Q859" s="131"/>
      <c r="R859" s="131"/>
      <c r="S859" s="131"/>
      <c r="T859" s="131"/>
      <c r="U859" s="131"/>
      <c r="V859" s="131"/>
      <c r="W859" s="131"/>
      <c r="X859" s="131"/>
      <c r="Y859" s="131"/>
      <c r="Z859" s="131"/>
    </row>
    <row r="860" ht="11.25" customHeight="1">
      <c r="A860" s="131"/>
      <c r="B860" s="131"/>
      <c r="C860" s="131"/>
      <c r="D860" s="131"/>
      <c r="E860" s="131"/>
      <c r="F860" s="131"/>
      <c r="G860" s="131"/>
      <c r="H860" s="131"/>
      <c r="I860" s="131"/>
      <c r="J860" s="131"/>
      <c r="K860" s="131"/>
      <c r="L860" s="131"/>
      <c r="M860" s="131"/>
      <c r="N860" s="131"/>
      <c r="O860" s="131"/>
      <c r="P860" s="131"/>
      <c r="Q860" s="131"/>
      <c r="R860" s="131"/>
      <c r="S860" s="131"/>
      <c r="T860" s="131"/>
      <c r="U860" s="131"/>
      <c r="V860" s="131"/>
      <c r="W860" s="131"/>
      <c r="X860" s="131"/>
      <c r="Y860" s="131"/>
      <c r="Z860" s="131"/>
    </row>
    <row r="861" ht="11.25" customHeight="1">
      <c r="A861" s="131"/>
      <c r="B861" s="131"/>
      <c r="C861" s="131"/>
      <c r="D861" s="131"/>
      <c r="E861" s="131"/>
      <c r="F861" s="131"/>
      <c r="G861" s="131"/>
      <c r="H861" s="131"/>
      <c r="I861" s="131"/>
      <c r="J861" s="131"/>
      <c r="K861" s="131"/>
      <c r="L861" s="131"/>
      <c r="M861" s="131"/>
      <c r="N861" s="131"/>
      <c r="O861" s="131"/>
      <c r="P861" s="131"/>
      <c r="Q861" s="131"/>
      <c r="R861" s="131"/>
      <c r="S861" s="131"/>
      <c r="T861" s="131"/>
      <c r="U861" s="131"/>
      <c r="V861" s="131"/>
      <c r="W861" s="131"/>
      <c r="X861" s="131"/>
      <c r="Y861" s="131"/>
      <c r="Z861" s="131"/>
    </row>
    <row r="862" ht="11.25" customHeight="1">
      <c r="A862" s="131"/>
      <c r="B862" s="131"/>
      <c r="C862" s="131"/>
      <c r="D862" s="131"/>
      <c r="E862" s="131"/>
      <c r="F862" s="131"/>
      <c r="G862" s="131"/>
      <c r="H862" s="131"/>
      <c r="I862" s="131"/>
      <c r="J862" s="131"/>
      <c r="K862" s="131"/>
      <c r="L862" s="131"/>
      <c r="M862" s="131"/>
      <c r="N862" s="131"/>
      <c r="O862" s="131"/>
      <c r="P862" s="131"/>
      <c r="Q862" s="131"/>
      <c r="R862" s="131"/>
      <c r="S862" s="131"/>
      <c r="T862" s="131"/>
      <c r="U862" s="131"/>
      <c r="V862" s="131"/>
      <c r="W862" s="131"/>
      <c r="X862" s="131"/>
      <c r="Y862" s="131"/>
      <c r="Z862" s="131"/>
    </row>
    <row r="863" ht="11.25" customHeight="1">
      <c r="A863" s="131"/>
      <c r="B863" s="131"/>
      <c r="C863" s="131"/>
      <c r="D863" s="131"/>
      <c r="E863" s="131"/>
      <c r="F863" s="131"/>
      <c r="G863" s="131"/>
      <c r="H863" s="131"/>
      <c r="I863" s="131"/>
      <c r="J863" s="131"/>
      <c r="K863" s="131"/>
      <c r="L863" s="131"/>
      <c r="M863" s="131"/>
      <c r="N863" s="131"/>
      <c r="O863" s="131"/>
      <c r="P863" s="131"/>
      <c r="Q863" s="131"/>
      <c r="R863" s="131"/>
      <c r="S863" s="131"/>
      <c r="T863" s="131"/>
      <c r="U863" s="131"/>
      <c r="V863" s="131"/>
      <c r="W863" s="131"/>
      <c r="X863" s="131"/>
      <c r="Y863" s="131"/>
      <c r="Z863" s="131"/>
    </row>
    <row r="864" ht="11.25" customHeight="1">
      <c r="A864" s="131"/>
      <c r="B864" s="131"/>
      <c r="C864" s="131"/>
      <c r="D864" s="131"/>
      <c r="E864" s="131"/>
      <c r="F864" s="131"/>
      <c r="G864" s="131"/>
      <c r="H864" s="131"/>
      <c r="I864" s="131"/>
      <c r="J864" s="131"/>
      <c r="K864" s="131"/>
      <c r="L864" s="131"/>
      <c r="M864" s="131"/>
      <c r="N864" s="131"/>
      <c r="O864" s="131"/>
      <c r="P864" s="131"/>
      <c r="Q864" s="131"/>
      <c r="R864" s="131"/>
      <c r="S864" s="131"/>
      <c r="T864" s="131"/>
      <c r="U864" s="131"/>
      <c r="V864" s="131"/>
      <c r="W864" s="131"/>
      <c r="X864" s="131"/>
      <c r="Y864" s="131"/>
      <c r="Z864" s="131"/>
    </row>
    <row r="865" ht="11.25" customHeight="1">
      <c r="A865" s="131"/>
      <c r="B865" s="131"/>
      <c r="C865" s="131"/>
      <c r="D865" s="131"/>
      <c r="E865" s="131"/>
      <c r="F865" s="131"/>
      <c r="G865" s="131"/>
      <c r="H865" s="131"/>
      <c r="I865" s="131"/>
      <c r="J865" s="131"/>
      <c r="K865" s="131"/>
      <c r="L865" s="131"/>
      <c r="M865" s="131"/>
      <c r="N865" s="131"/>
      <c r="O865" s="131"/>
      <c r="P865" s="131"/>
      <c r="Q865" s="131"/>
      <c r="R865" s="131"/>
      <c r="S865" s="131"/>
      <c r="T865" s="131"/>
      <c r="U865" s="131"/>
      <c r="V865" s="131"/>
      <c r="W865" s="131"/>
      <c r="X865" s="131"/>
      <c r="Y865" s="131"/>
      <c r="Z865" s="131"/>
    </row>
    <row r="866" ht="11.25" customHeight="1">
      <c r="A866" s="131"/>
      <c r="B866" s="131"/>
      <c r="C866" s="131"/>
      <c r="D866" s="131"/>
      <c r="E866" s="131"/>
      <c r="F866" s="131"/>
      <c r="G866" s="131"/>
      <c r="H866" s="131"/>
      <c r="I866" s="131"/>
      <c r="J866" s="131"/>
      <c r="K866" s="131"/>
      <c r="L866" s="131"/>
      <c r="M866" s="131"/>
      <c r="N866" s="131"/>
      <c r="O866" s="131"/>
      <c r="P866" s="131"/>
      <c r="Q866" s="131"/>
      <c r="R866" s="131"/>
      <c r="S866" s="131"/>
      <c r="T866" s="131"/>
      <c r="U866" s="131"/>
      <c r="V866" s="131"/>
      <c r="W866" s="131"/>
      <c r="X866" s="131"/>
      <c r="Y866" s="131"/>
      <c r="Z866" s="131"/>
    </row>
    <row r="867" ht="11.25" customHeight="1">
      <c r="A867" s="131"/>
      <c r="B867" s="131"/>
      <c r="C867" s="131"/>
      <c r="D867" s="131"/>
      <c r="E867" s="131"/>
      <c r="F867" s="131"/>
      <c r="G867" s="131"/>
      <c r="H867" s="131"/>
      <c r="I867" s="131"/>
      <c r="J867" s="131"/>
      <c r="K867" s="131"/>
      <c r="L867" s="131"/>
      <c r="M867" s="131"/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</row>
    <row r="868" ht="11.25" customHeight="1">
      <c r="A868" s="131"/>
      <c r="B868" s="131"/>
      <c r="C868" s="131"/>
      <c r="D868" s="131"/>
      <c r="E868" s="131"/>
      <c r="F868" s="131"/>
      <c r="G868" s="131"/>
      <c r="H868" s="131"/>
      <c r="I868" s="131"/>
      <c r="J868" s="131"/>
      <c r="K868" s="131"/>
      <c r="L868" s="131"/>
      <c r="M868" s="131"/>
      <c r="N868" s="131"/>
      <c r="O868" s="131"/>
      <c r="P868" s="131"/>
      <c r="Q868" s="131"/>
      <c r="R868" s="131"/>
      <c r="S868" s="131"/>
      <c r="T868" s="131"/>
      <c r="U868" s="131"/>
      <c r="V868" s="131"/>
      <c r="W868" s="131"/>
      <c r="X868" s="131"/>
      <c r="Y868" s="131"/>
      <c r="Z868" s="131"/>
    </row>
    <row r="869" ht="11.25" customHeight="1">
      <c r="A869" s="131"/>
      <c r="B869" s="131"/>
      <c r="C869" s="131"/>
      <c r="D869" s="131"/>
      <c r="E869" s="131"/>
      <c r="F869" s="131"/>
      <c r="G869" s="131"/>
      <c r="H869" s="131"/>
      <c r="I869" s="131"/>
      <c r="J869" s="131"/>
      <c r="K869" s="131"/>
      <c r="L869" s="131"/>
      <c r="M869" s="131"/>
      <c r="N869" s="131"/>
      <c r="O869" s="131"/>
      <c r="P869" s="131"/>
      <c r="Q869" s="131"/>
      <c r="R869" s="131"/>
      <c r="S869" s="131"/>
      <c r="T869" s="131"/>
      <c r="U869" s="131"/>
      <c r="V869" s="131"/>
      <c r="W869" s="131"/>
      <c r="X869" s="131"/>
      <c r="Y869" s="131"/>
      <c r="Z869" s="131"/>
    </row>
    <row r="870" ht="11.25" customHeight="1">
      <c r="A870" s="131"/>
      <c r="B870" s="131"/>
      <c r="C870" s="131"/>
      <c r="D870" s="131"/>
      <c r="E870" s="131"/>
      <c r="F870" s="131"/>
      <c r="G870" s="131"/>
      <c r="H870" s="131"/>
      <c r="I870" s="131"/>
      <c r="J870" s="131"/>
      <c r="K870" s="131"/>
      <c r="L870" s="131"/>
      <c r="M870" s="131"/>
      <c r="N870" s="131"/>
      <c r="O870" s="131"/>
      <c r="P870" s="131"/>
      <c r="Q870" s="131"/>
      <c r="R870" s="131"/>
      <c r="S870" s="131"/>
      <c r="T870" s="131"/>
      <c r="U870" s="131"/>
      <c r="V870" s="131"/>
      <c r="W870" s="131"/>
      <c r="X870" s="131"/>
      <c r="Y870" s="131"/>
      <c r="Z870" s="131"/>
    </row>
    <row r="871" ht="11.25" customHeight="1">
      <c r="A871" s="131"/>
      <c r="B871" s="131"/>
      <c r="C871" s="131"/>
      <c r="D871" s="131"/>
      <c r="E871" s="131"/>
      <c r="F871" s="131"/>
      <c r="G871" s="131"/>
      <c r="H871" s="131"/>
      <c r="I871" s="131"/>
      <c r="J871" s="131"/>
      <c r="K871" s="131"/>
      <c r="L871" s="131"/>
      <c r="M871" s="131"/>
      <c r="N871" s="131"/>
      <c r="O871" s="131"/>
      <c r="P871" s="131"/>
      <c r="Q871" s="131"/>
      <c r="R871" s="131"/>
      <c r="S871" s="131"/>
      <c r="T871" s="131"/>
      <c r="U871" s="131"/>
      <c r="V871" s="131"/>
      <c r="W871" s="131"/>
      <c r="X871" s="131"/>
      <c r="Y871" s="131"/>
      <c r="Z871" s="131"/>
    </row>
    <row r="872" ht="11.25" customHeight="1">
      <c r="A872" s="131"/>
      <c r="B872" s="131"/>
      <c r="C872" s="131"/>
      <c r="D872" s="131"/>
      <c r="E872" s="131"/>
      <c r="F872" s="131"/>
      <c r="G872" s="131"/>
      <c r="H872" s="131"/>
      <c r="I872" s="131"/>
      <c r="J872" s="131"/>
      <c r="K872" s="131"/>
      <c r="L872" s="131"/>
      <c r="M872" s="131"/>
      <c r="N872" s="131"/>
      <c r="O872" s="131"/>
      <c r="P872" s="131"/>
      <c r="Q872" s="131"/>
      <c r="R872" s="131"/>
      <c r="S872" s="131"/>
      <c r="T872" s="131"/>
      <c r="U872" s="131"/>
      <c r="V872" s="131"/>
      <c r="W872" s="131"/>
      <c r="X872" s="131"/>
      <c r="Y872" s="131"/>
      <c r="Z872" s="131"/>
    </row>
    <row r="873" ht="11.25" customHeight="1">
      <c r="A873" s="131"/>
      <c r="B873" s="131"/>
      <c r="C873" s="131"/>
      <c r="D873" s="131"/>
      <c r="E873" s="131"/>
      <c r="F873" s="131"/>
      <c r="G873" s="131"/>
      <c r="H873" s="131"/>
      <c r="I873" s="131"/>
      <c r="J873" s="131"/>
      <c r="K873" s="131"/>
      <c r="L873" s="131"/>
      <c r="M873" s="131"/>
      <c r="N873" s="131"/>
      <c r="O873" s="131"/>
      <c r="P873" s="131"/>
      <c r="Q873" s="131"/>
      <c r="R873" s="131"/>
      <c r="S873" s="131"/>
      <c r="T873" s="131"/>
      <c r="U873" s="131"/>
      <c r="V873" s="131"/>
      <c r="W873" s="131"/>
      <c r="X873" s="131"/>
      <c r="Y873" s="131"/>
      <c r="Z873" s="131"/>
    </row>
    <row r="874" ht="11.25" customHeight="1">
      <c r="A874" s="131"/>
      <c r="B874" s="131"/>
      <c r="C874" s="131"/>
      <c r="D874" s="131"/>
      <c r="E874" s="131"/>
      <c r="F874" s="131"/>
      <c r="G874" s="131"/>
      <c r="H874" s="131"/>
      <c r="I874" s="131"/>
      <c r="J874" s="131"/>
      <c r="K874" s="131"/>
      <c r="L874" s="131"/>
      <c r="M874" s="131"/>
      <c r="N874" s="131"/>
      <c r="O874" s="131"/>
      <c r="P874" s="131"/>
      <c r="Q874" s="131"/>
      <c r="R874" s="131"/>
      <c r="S874" s="131"/>
      <c r="T874" s="131"/>
      <c r="U874" s="131"/>
      <c r="V874" s="131"/>
      <c r="W874" s="131"/>
      <c r="X874" s="131"/>
      <c r="Y874" s="131"/>
      <c r="Z874" s="131"/>
    </row>
    <row r="875" ht="11.25" customHeight="1">
      <c r="A875" s="131"/>
      <c r="B875" s="131"/>
      <c r="C875" s="131"/>
      <c r="D875" s="131"/>
      <c r="E875" s="131"/>
      <c r="F875" s="131"/>
      <c r="G875" s="131"/>
      <c r="H875" s="131"/>
      <c r="I875" s="131"/>
      <c r="J875" s="131"/>
      <c r="K875" s="131"/>
      <c r="L875" s="131"/>
      <c r="M875" s="131"/>
      <c r="N875" s="131"/>
      <c r="O875" s="131"/>
      <c r="P875" s="131"/>
      <c r="Q875" s="131"/>
      <c r="R875" s="131"/>
      <c r="S875" s="131"/>
      <c r="T875" s="131"/>
      <c r="U875" s="131"/>
      <c r="V875" s="131"/>
      <c r="W875" s="131"/>
      <c r="X875" s="131"/>
      <c r="Y875" s="131"/>
      <c r="Z875" s="131"/>
    </row>
    <row r="876" ht="11.25" customHeight="1">
      <c r="A876" s="131"/>
      <c r="B876" s="131"/>
      <c r="C876" s="131"/>
      <c r="D876" s="131"/>
      <c r="E876" s="131"/>
      <c r="F876" s="131"/>
      <c r="G876" s="131"/>
      <c r="H876" s="131"/>
      <c r="I876" s="131"/>
      <c r="J876" s="131"/>
      <c r="K876" s="131"/>
      <c r="L876" s="131"/>
      <c r="M876" s="131"/>
      <c r="N876" s="131"/>
      <c r="O876" s="131"/>
      <c r="P876" s="131"/>
      <c r="Q876" s="131"/>
      <c r="R876" s="131"/>
      <c r="S876" s="131"/>
      <c r="T876" s="131"/>
      <c r="U876" s="131"/>
      <c r="V876" s="131"/>
      <c r="W876" s="131"/>
      <c r="X876" s="131"/>
      <c r="Y876" s="131"/>
      <c r="Z876" s="131"/>
    </row>
    <row r="877" ht="11.25" customHeight="1">
      <c r="A877" s="131"/>
      <c r="B877" s="131"/>
      <c r="C877" s="131"/>
      <c r="D877" s="131"/>
      <c r="E877" s="131"/>
      <c r="F877" s="131"/>
      <c r="G877" s="131"/>
      <c r="H877" s="131"/>
      <c r="I877" s="131"/>
      <c r="J877" s="131"/>
      <c r="K877" s="131"/>
      <c r="L877" s="131"/>
      <c r="M877" s="131"/>
      <c r="N877" s="131"/>
      <c r="O877" s="131"/>
      <c r="P877" s="131"/>
      <c r="Q877" s="131"/>
      <c r="R877" s="131"/>
      <c r="S877" s="131"/>
      <c r="T877" s="131"/>
      <c r="U877" s="131"/>
      <c r="V877" s="131"/>
      <c r="W877" s="131"/>
      <c r="X877" s="131"/>
      <c r="Y877" s="131"/>
      <c r="Z877" s="131"/>
    </row>
    <row r="878" ht="11.25" customHeight="1">
      <c r="A878" s="131"/>
      <c r="B878" s="131"/>
      <c r="C878" s="131"/>
      <c r="D878" s="131"/>
      <c r="E878" s="131"/>
      <c r="F878" s="131"/>
      <c r="G878" s="131"/>
      <c r="H878" s="131"/>
      <c r="I878" s="131"/>
      <c r="J878" s="131"/>
      <c r="K878" s="131"/>
      <c r="L878" s="131"/>
      <c r="M878" s="131"/>
      <c r="N878" s="131"/>
      <c r="O878" s="131"/>
      <c r="P878" s="131"/>
      <c r="Q878" s="131"/>
      <c r="R878" s="131"/>
      <c r="S878" s="131"/>
      <c r="T878" s="131"/>
      <c r="U878" s="131"/>
      <c r="V878" s="131"/>
      <c r="W878" s="131"/>
      <c r="X878" s="131"/>
      <c r="Y878" s="131"/>
      <c r="Z878" s="131"/>
    </row>
    <row r="879" ht="11.25" customHeight="1">
      <c r="A879" s="131"/>
      <c r="B879" s="131"/>
      <c r="C879" s="131"/>
      <c r="D879" s="131"/>
      <c r="E879" s="131"/>
      <c r="F879" s="131"/>
      <c r="G879" s="131"/>
      <c r="H879" s="131"/>
      <c r="I879" s="131"/>
      <c r="J879" s="131"/>
      <c r="K879" s="131"/>
      <c r="L879" s="131"/>
      <c r="M879" s="131"/>
      <c r="N879" s="131"/>
      <c r="O879" s="131"/>
      <c r="P879" s="131"/>
      <c r="Q879" s="131"/>
      <c r="R879" s="131"/>
      <c r="S879" s="131"/>
      <c r="T879" s="131"/>
      <c r="U879" s="131"/>
      <c r="V879" s="131"/>
      <c r="W879" s="131"/>
      <c r="X879" s="131"/>
      <c r="Y879" s="131"/>
      <c r="Z879" s="131"/>
    </row>
    <row r="880" ht="11.25" customHeight="1">
      <c r="A880" s="131"/>
      <c r="B880" s="131"/>
      <c r="C880" s="131"/>
      <c r="D880" s="131"/>
      <c r="E880" s="131"/>
      <c r="F880" s="131"/>
      <c r="G880" s="131"/>
      <c r="H880" s="131"/>
      <c r="I880" s="131"/>
      <c r="J880" s="131"/>
      <c r="K880" s="131"/>
      <c r="L880" s="131"/>
      <c r="M880" s="131"/>
      <c r="N880" s="131"/>
      <c r="O880" s="131"/>
      <c r="P880" s="131"/>
      <c r="Q880" s="131"/>
      <c r="R880" s="131"/>
      <c r="S880" s="131"/>
      <c r="T880" s="131"/>
      <c r="U880" s="131"/>
      <c r="V880" s="131"/>
      <c r="W880" s="131"/>
      <c r="X880" s="131"/>
      <c r="Y880" s="131"/>
      <c r="Z880" s="131"/>
    </row>
    <row r="881" ht="11.25" customHeight="1">
      <c r="A881" s="131"/>
      <c r="B881" s="131"/>
      <c r="C881" s="131"/>
      <c r="D881" s="131"/>
      <c r="E881" s="131"/>
      <c r="F881" s="131"/>
      <c r="G881" s="131"/>
      <c r="H881" s="131"/>
      <c r="I881" s="131"/>
      <c r="J881" s="131"/>
      <c r="K881" s="131"/>
      <c r="L881" s="131"/>
      <c r="M881" s="131"/>
      <c r="N881" s="131"/>
      <c r="O881" s="131"/>
      <c r="P881" s="131"/>
      <c r="Q881" s="131"/>
      <c r="R881" s="131"/>
      <c r="S881" s="131"/>
      <c r="T881" s="131"/>
      <c r="U881" s="131"/>
      <c r="V881" s="131"/>
      <c r="W881" s="131"/>
      <c r="X881" s="131"/>
      <c r="Y881" s="131"/>
      <c r="Z881" s="131"/>
    </row>
    <row r="882" ht="11.25" customHeight="1">
      <c r="A882" s="131"/>
      <c r="B882" s="131"/>
      <c r="C882" s="131"/>
      <c r="D882" s="131"/>
      <c r="E882" s="131"/>
      <c r="F882" s="131"/>
      <c r="G882" s="131"/>
      <c r="H882" s="131"/>
      <c r="I882" s="131"/>
      <c r="J882" s="131"/>
      <c r="K882" s="131"/>
      <c r="L882" s="131"/>
      <c r="M882" s="131"/>
      <c r="N882" s="131"/>
      <c r="O882" s="131"/>
      <c r="P882" s="131"/>
      <c r="Q882" s="131"/>
      <c r="R882" s="131"/>
      <c r="S882" s="131"/>
      <c r="T882" s="131"/>
      <c r="U882" s="131"/>
      <c r="V882" s="131"/>
      <c r="W882" s="131"/>
      <c r="X882" s="131"/>
      <c r="Y882" s="131"/>
      <c r="Z882" s="131"/>
    </row>
    <row r="883" ht="11.25" customHeight="1">
      <c r="A883" s="131"/>
      <c r="B883" s="131"/>
      <c r="C883" s="131"/>
      <c r="D883" s="131"/>
      <c r="E883" s="131"/>
      <c r="F883" s="131"/>
      <c r="G883" s="131"/>
      <c r="H883" s="131"/>
      <c r="I883" s="131"/>
      <c r="J883" s="131"/>
      <c r="K883" s="131"/>
      <c r="L883" s="131"/>
      <c r="M883" s="131"/>
      <c r="N883" s="131"/>
      <c r="O883" s="131"/>
      <c r="P883" s="131"/>
      <c r="Q883" s="131"/>
      <c r="R883" s="131"/>
      <c r="S883" s="131"/>
      <c r="T883" s="131"/>
      <c r="U883" s="131"/>
      <c r="V883" s="131"/>
      <c r="W883" s="131"/>
      <c r="X883" s="131"/>
      <c r="Y883" s="131"/>
      <c r="Z883" s="131"/>
    </row>
    <row r="884" ht="11.25" customHeight="1">
      <c r="A884" s="131"/>
      <c r="B884" s="131"/>
      <c r="C884" s="131"/>
      <c r="D884" s="131"/>
      <c r="E884" s="131"/>
      <c r="F884" s="131"/>
      <c r="G884" s="131"/>
      <c r="H884" s="131"/>
      <c r="I884" s="131"/>
      <c r="J884" s="131"/>
      <c r="K884" s="131"/>
      <c r="L884" s="131"/>
      <c r="M884" s="131"/>
      <c r="N884" s="131"/>
      <c r="O884" s="131"/>
      <c r="P884" s="131"/>
      <c r="Q884" s="131"/>
      <c r="R884" s="131"/>
      <c r="S884" s="131"/>
      <c r="T884" s="131"/>
      <c r="U884" s="131"/>
      <c r="V884" s="131"/>
      <c r="W884" s="131"/>
      <c r="X884" s="131"/>
      <c r="Y884" s="131"/>
      <c r="Z884" s="131"/>
    </row>
    <row r="885" ht="11.25" customHeight="1">
      <c r="A885" s="131"/>
      <c r="B885" s="131"/>
      <c r="C885" s="131"/>
      <c r="D885" s="131"/>
      <c r="E885" s="131"/>
      <c r="F885" s="131"/>
      <c r="G885" s="131"/>
      <c r="H885" s="131"/>
      <c r="I885" s="131"/>
      <c r="J885" s="131"/>
      <c r="K885" s="131"/>
      <c r="L885" s="131"/>
      <c r="M885" s="131"/>
      <c r="N885" s="131"/>
      <c r="O885" s="131"/>
      <c r="P885" s="131"/>
      <c r="Q885" s="131"/>
      <c r="R885" s="131"/>
      <c r="S885" s="131"/>
      <c r="T885" s="131"/>
      <c r="U885" s="131"/>
      <c r="V885" s="131"/>
      <c r="W885" s="131"/>
      <c r="X885" s="131"/>
      <c r="Y885" s="131"/>
      <c r="Z885" s="131"/>
    </row>
    <row r="886" ht="11.25" customHeight="1">
      <c r="A886" s="131"/>
      <c r="B886" s="131"/>
      <c r="C886" s="131"/>
      <c r="D886" s="131"/>
      <c r="E886" s="131"/>
      <c r="F886" s="131"/>
      <c r="G886" s="131"/>
      <c r="H886" s="131"/>
      <c r="I886" s="131"/>
      <c r="J886" s="131"/>
      <c r="K886" s="131"/>
      <c r="L886" s="131"/>
      <c r="M886" s="131"/>
      <c r="N886" s="131"/>
      <c r="O886" s="131"/>
      <c r="P886" s="131"/>
      <c r="Q886" s="131"/>
      <c r="R886" s="131"/>
      <c r="S886" s="131"/>
      <c r="T886" s="131"/>
      <c r="U886" s="131"/>
      <c r="V886" s="131"/>
      <c r="W886" s="131"/>
      <c r="X886" s="131"/>
      <c r="Y886" s="131"/>
      <c r="Z886" s="131"/>
    </row>
    <row r="887" ht="11.25" customHeight="1">
      <c r="A887" s="131"/>
      <c r="B887" s="131"/>
      <c r="C887" s="131"/>
      <c r="D887" s="131"/>
      <c r="E887" s="131"/>
      <c r="F887" s="131"/>
      <c r="G887" s="131"/>
      <c r="H887" s="131"/>
      <c r="I887" s="131"/>
      <c r="J887" s="131"/>
      <c r="K887" s="131"/>
      <c r="L887" s="131"/>
      <c r="M887" s="131"/>
      <c r="N887" s="131"/>
      <c r="O887" s="131"/>
      <c r="P887" s="131"/>
      <c r="Q887" s="131"/>
      <c r="R887" s="131"/>
      <c r="S887" s="131"/>
      <c r="T887" s="131"/>
      <c r="U887" s="131"/>
      <c r="V887" s="131"/>
      <c r="W887" s="131"/>
      <c r="X887" s="131"/>
      <c r="Y887" s="131"/>
      <c r="Z887" s="131"/>
    </row>
    <row r="888" ht="11.25" customHeight="1">
      <c r="A888" s="131"/>
      <c r="B888" s="131"/>
      <c r="C888" s="131"/>
      <c r="D888" s="131"/>
      <c r="E888" s="131"/>
      <c r="F888" s="131"/>
      <c r="G888" s="131"/>
      <c r="H888" s="131"/>
      <c r="I888" s="131"/>
      <c r="J888" s="131"/>
      <c r="K888" s="131"/>
      <c r="L888" s="131"/>
      <c r="M888" s="131"/>
      <c r="N888" s="131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  <c r="Y888" s="131"/>
      <c r="Z888" s="131"/>
    </row>
    <row r="889" ht="11.25" customHeight="1">
      <c r="A889" s="131"/>
      <c r="B889" s="131"/>
      <c r="C889" s="131"/>
      <c r="D889" s="131"/>
      <c r="E889" s="131"/>
      <c r="F889" s="131"/>
      <c r="G889" s="131"/>
      <c r="H889" s="131"/>
      <c r="I889" s="131"/>
      <c r="J889" s="131"/>
      <c r="K889" s="131"/>
      <c r="L889" s="131"/>
      <c r="M889" s="131"/>
      <c r="N889" s="131"/>
      <c r="O889" s="131"/>
      <c r="P889" s="131"/>
      <c r="Q889" s="131"/>
      <c r="R889" s="131"/>
      <c r="S889" s="131"/>
      <c r="T889" s="131"/>
      <c r="U889" s="131"/>
      <c r="V889" s="131"/>
      <c r="W889" s="131"/>
      <c r="X889" s="131"/>
      <c r="Y889" s="131"/>
      <c r="Z889" s="131"/>
    </row>
    <row r="890" ht="11.25" customHeight="1">
      <c r="A890" s="131"/>
      <c r="B890" s="131"/>
      <c r="C890" s="131"/>
      <c r="D890" s="131"/>
      <c r="E890" s="131"/>
      <c r="F890" s="131"/>
      <c r="G890" s="131"/>
      <c r="H890" s="131"/>
      <c r="I890" s="131"/>
      <c r="J890" s="131"/>
      <c r="K890" s="131"/>
      <c r="L890" s="131"/>
      <c r="M890" s="131"/>
      <c r="N890" s="131"/>
      <c r="O890" s="131"/>
      <c r="P890" s="131"/>
      <c r="Q890" s="131"/>
      <c r="R890" s="131"/>
      <c r="S890" s="131"/>
      <c r="T890" s="131"/>
      <c r="U890" s="131"/>
      <c r="V890" s="131"/>
      <c r="W890" s="131"/>
      <c r="X890" s="131"/>
      <c r="Y890" s="131"/>
      <c r="Z890" s="131"/>
    </row>
    <row r="891" ht="11.25" customHeight="1">
      <c r="A891" s="131"/>
      <c r="B891" s="131"/>
      <c r="C891" s="131"/>
      <c r="D891" s="131"/>
      <c r="E891" s="131"/>
      <c r="F891" s="131"/>
      <c r="G891" s="131"/>
      <c r="H891" s="131"/>
      <c r="I891" s="131"/>
      <c r="J891" s="131"/>
      <c r="K891" s="131"/>
      <c r="L891" s="131"/>
      <c r="M891" s="131"/>
      <c r="N891" s="131"/>
      <c r="O891" s="131"/>
      <c r="P891" s="131"/>
      <c r="Q891" s="131"/>
      <c r="R891" s="131"/>
      <c r="S891" s="131"/>
      <c r="T891" s="131"/>
      <c r="U891" s="131"/>
      <c r="V891" s="131"/>
      <c r="W891" s="131"/>
      <c r="X891" s="131"/>
      <c r="Y891" s="131"/>
      <c r="Z891" s="131"/>
    </row>
    <row r="892" ht="11.25" customHeight="1">
      <c r="A892" s="131"/>
      <c r="B892" s="131"/>
      <c r="C892" s="131"/>
      <c r="D892" s="131"/>
      <c r="E892" s="131"/>
      <c r="F892" s="131"/>
      <c r="G892" s="131"/>
      <c r="H892" s="131"/>
      <c r="I892" s="131"/>
      <c r="J892" s="131"/>
      <c r="K892" s="131"/>
      <c r="L892" s="131"/>
      <c r="M892" s="131"/>
      <c r="N892" s="131"/>
      <c r="O892" s="131"/>
      <c r="P892" s="131"/>
      <c r="Q892" s="131"/>
      <c r="R892" s="131"/>
      <c r="S892" s="131"/>
      <c r="T892" s="131"/>
      <c r="U892" s="131"/>
      <c r="V892" s="131"/>
      <c r="W892" s="131"/>
      <c r="X892" s="131"/>
      <c r="Y892" s="131"/>
      <c r="Z892" s="131"/>
    </row>
    <row r="893" ht="11.25" customHeight="1">
      <c r="A893" s="131"/>
      <c r="B893" s="131"/>
      <c r="C893" s="131"/>
      <c r="D893" s="131"/>
      <c r="E893" s="131"/>
      <c r="F893" s="131"/>
      <c r="G893" s="131"/>
      <c r="H893" s="131"/>
      <c r="I893" s="131"/>
      <c r="J893" s="131"/>
      <c r="K893" s="131"/>
      <c r="L893" s="131"/>
      <c r="M893" s="131"/>
      <c r="N893" s="131"/>
      <c r="O893" s="131"/>
      <c r="P893" s="131"/>
      <c r="Q893" s="131"/>
      <c r="R893" s="131"/>
      <c r="S893" s="131"/>
      <c r="T893" s="131"/>
      <c r="U893" s="131"/>
      <c r="V893" s="131"/>
      <c r="W893" s="131"/>
      <c r="X893" s="131"/>
      <c r="Y893" s="131"/>
      <c r="Z893" s="131"/>
    </row>
    <row r="894" ht="11.25" customHeight="1">
      <c r="A894" s="131"/>
      <c r="B894" s="131"/>
      <c r="C894" s="131"/>
      <c r="D894" s="131"/>
      <c r="E894" s="131"/>
      <c r="F894" s="131"/>
      <c r="G894" s="131"/>
      <c r="H894" s="131"/>
      <c r="I894" s="131"/>
      <c r="J894" s="131"/>
      <c r="K894" s="131"/>
      <c r="L894" s="131"/>
      <c r="M894" s="131"/>
      <c r="N894" s="131"/>
      <c r="O894" s="131"/>
      <c r="P894" s="131"/>
      <c r="Q894" s="131"/>
      <c r="R894" s="131"/>
      <c r="S894" s="131"/>
      <c r="T894" s="131"/>
      <c r="U894" s="131"/>
      <c r="V894" s="131"/>
      <c r="W894" s="131"/>
      <c r="X894" s="131"/>
      <c r="Y894" s="131"/>
      <c r="Z894" s="131"/>
    </row>
    <row r="895" ht="11.25" customHeight="1">
      <c r="A895" s="131"/>
      <c r="B895" s="131"/>
      <c r="C895" s="131"/>
      <c r="D895" s="131"/>
      <c r="E895" s="131"/>
      <c r="F895" s="131"/>
      <c r="G895" s="131"/>
      <c r="H895" s="131"/>
      <c r="I895" s="131"/>
      <c r="J895" s="131"/>
      <c r="K895" s="131"/>
      <c r="L895" s="131"/>
      <c r="M895" s="131"/>
      <c r="N895" s="131"/>
      <c r="O895" s="131"/>
      <c r="P895" s="131"/>
      <c r="Q895" s="131"/>
      <c r="R895" s="131"/>
      <c r="S895" s="131"/>
      <c r="T895" s="131"/>
      <c r="U895" s="131"/>
      <c r="V895" s="131"/>
      <c r="W895" s="131"/>
      <c r="X895" s="131"/>
      <c r="Y895" s="131"/>
      <c r="Z895" s="131"/>
    </row>
    <row r="896" ht="11.25" customHeight="1">
      <c r="A896" s="131"/>
      <c r="B896" s="131"/>
      <c r="C896" s="131"/>
      <c r="D896" s="131"/>
      <c r="E896" s="131"/>
      <c r="F896" s="131"/>
      <c r="G896" s="131"/>
      <c r="H896" s="131"/>
      <c r="I896" s="131"/>
      <c r="J896" s="131"/>
      <c r="K896" s="131"/>
      <c r="L896" s="131"/>
      <c r="M896" s="131"/>
      <c r="N896" s="131"/>
      <c r="O896" s="131"/>
      <c r="P896" s="131"/>
      <c r="Q896" s="131"/>
      <c r="R896" s="131"/>
      <c r="S896" s="131"/>
      <c r="T896" s="131"/>
      <c r="U896" s="131"/>
      <c r="V896" s="131"/>
      <c r="W896" s="131"/>
      <c r="X896" s="131"/>
      <c r="Y896" s="131"/>
      <c r="Z896" s="131"/>
    </row>
    <row r="897" ht="11.25" customHeight="1">
      <c r="A897" s="131"/>
      <c r="B897" s="131"/>
      <c r="C897" s="131"/>
      <c r="D897" s="131"/>
      <c r="E897" s="131"/>
      <c r="F897" s="131"/>
      <c r="G897" s="131"/>
      <c r="H897" s="131"/>
      <c r="I897" s="131"/>
      <c r="J897" s="131"/>
      <c r="K897" s="131"/>
      <c r="L897" s="131"/>
      <c r="M897" s="131"/>
      <c r="N897" s="131"/>
      <c r="O897" s="131"/>
      <c r="P897" s="131"/>
      <c r="Q897" s="131"/>
      <c r="R897" s="131"/>
      <c r="S897" s="131"/>
      <c r="T897" s="131"/>
      <c r="U897" s="131"/>
      <c r="V897" s="131"/>
      <c r="W897" s="131"/>
      <c r="X897" s="131"/>
      <c r="Y897" s="131"/>
      <c r="Z897" s="131"/>
    </row>
    <row r="898" ht="11.25" customHeight="1">
      <c r="A898" s="131"/>
      <c r="B898" s="131"/>
      <c r="C898" s="131"/>
      <c r="D898" s="131"/>
      <c r="E898" s="131"/>
      <c r="F898" s="131"/>
      <c r="G898" s="131"/>
      <c r="H898" s="131"/>
      <c r="I898" s="131"/>
      <c r="J898" s="131"/>
      <c r="K898" s="131"/>
      <c r="L898" s="131"/>
      <c r="M898" s="131"/>
      <c r="N898" s="131"/>
      <c r="O898" s="131"/>
      <c r="P898" s="131"/>
      <c r="Q898" s="131"/>
      <c r="R898" s="131"/>
      <c r="S898" s="131"/>
      <c r="T898" s="131"/>
      <c r="U898" s="131"/>
      <c r="V898" s="131"/>
      <c r="W898" s="131"/>
      <c r="X898" s="131"/>
      <c r="Y898" s="131"/>
      <c r="Z898" s="131"/>
    </row>
    <row r="899" ht="11.25" customHeight="1">
      <c r="A899" s="131"/>
      <c r="B899" s="131"/>
      <c r="C899" s="131"/>
      <c r="D899" s="131"/>
      <c r="E899" s="131"/>
      <c r="F899" s="131"/>
      <c r="G899" s="131"/>
      <c r="H899" s="131"/>
      <c r="I899" s="131"/>
      <c r="J899" s="131"/>
      <c r="K899" s="131"/>
      <c r="L899" s="131"/>
      <c r="M899" s="131"/>
      <c r="N899" s="131"/>
      <c r="O899" s="131"/>
      <c r="P899" s="131"/>
      <c r="Q899" s="131"/>
      <c r="R899" s="131"/>
      <c r="S899" s="131"/>
      <c r="T899" s="131"/>
      <c r="U899" s="131"/>
      <c r="V899" s="131"/>
      <c r="W899" s="131"/>
      <c r="X899" s="131"/>
      <c r="Y899" s="131"/>
      <c r="Z899" s="131"/>
    </row>
    <row r="900" ht="11.25" customHeight="1">
      <c r="A900" s="131"/>
      <c r="B900" s="131"/>
      <c r="C900" s="131"/>
      <c r="D900" s="131"/>
      <c r="E900" s="131"/>
      <c r="F900" s="131"/>
      <c r="G900" s="131"/>
      <c r="H900" s="131"/>
      <c r="I900" s="131"/>
      <c r="J900" s="131"/>
      <c r="K900" s="131"/>
      <c r="L900" s="131"/>
      <c r="M900" s="131"/>
      <c r="N900" s="131"/>
      <c r="O900" s="131"/>
      <c r="P900" s="131"/>
      <c r="Q900" s="131"/>
      <c r="R900" s="131"/>
      <c r="S900" s="131"/>
      <c r="T900" s="131"/>
      <c r="U900" s="131"/>
      <c r="V900" s="131"/>
      <c r="W900" s="131"/>
      <c r="X900" s="131"/>
      <c r="Y900" s="131"/>
      <c r="Z900" s="131"/>
    </row>
    <row r="901" ht="11.25" customHeight="1">
      <c r="A901" s="131"/>
      <c r="B901" s="131"/>
      <c r="C901" s="131"/>
      <c r="D901" s="131"/>
      <c r="E901" s="131"/>
      <c r="F901" s="131"/>
      <c r="G901" s="131"/>
      <c r="H901" s="131"/>
      <c r="I901" s="131"/>
      <c r="J901" s="131"/>
      <c r="K901" s="131"/>
      <c r="L901" s="131"/>
      <c r="M901" s="131"/>
      <c r="N901" s="131"/>
      <c r="O901" s="131"/>
      <c r="P901" s="131"/>
      <c r="Q901" s="131"/>
      <c r="R901" s="131"/>
      <c r="S901" s="131"/>
      <c r="T901" s="131"/>
      <c r="U901" s="131"/>
      <c r="V901" s="131"/>
      <c r="W901" s="131"/>
      <c r="X901" s="131"/>
      <c r="Y901" s="131"/>
      <c r="Z901" s="131"/>
    </row>
    <row r="902" ht="11.25" customHeight="1">
      <c r="A902" s="131"/>
      <c r="B902" s="131"/>
      <c r="C902" s="131"/>
      <c r="D902" s="131"/>
      <c r="E902" s="131"/>
      <c r="F902" s="131"/>
      <c r="G902" s="131"/>
      <c r="H902" s="131"/>
      <c r="I902" s="131"/>
      <c r="J902" s="131"/>
      <c r="K902" s="131"/>
      <c r="L902" s="131"/>
      <c r="M902" s="131"/>
      <c r="N902" s="131"/>
      <c r="O902" s="131"/>
      <c r="P902" s="131"/>
      <c r="Q902" s="131"/>
      <c r="R902" s="131"/>
      <c r="S902" s="131"/>
      <c r="T902" s="131"/>
      <c r="U902" s="131"/>
      <c r="V902" s="131"/>
      <c r="W902" s="131"/>
      <c r="X902" s="131"/>
      <c r="Y902" s="131"/>
      <c r="Z902" s="131"/>
    </row>
    <row r="903" ht="11.25" customHeight="1">
      <c r="A903" s="131"/>
      <c r="B903" s="131"/>
      <c r="C903" s="131"/>
      <c r="D903" s="131"/>
      <c r="E903" s="131"/>
      <c r="F903" s="131"/>
      <c r="G903" s="131"/>
      <c r="H903" s="131"/>
      <c r="I903" s="131"/>
      <c r="J903" s="131"/>
      <c r="K903" s="131"/>
      <c r="L903" s="131"/>
      <c r="M903" s="131"/>
      <c r="N903" s="131"/>
      <c r="O903" s="131"/>
      <c r="P903" s="131"/>
      <c r="Q903" s="131"/>
      <c r="R903" s="131"/>
      <c r="S903" s="131"/>
      <c r="T903" s="131"/>
      <c r="U903" s="131"/>
      <c r="V903" s="131"/>
      <c r="W903" s="131"/>
      <c r="X903" s="131"/>
      <c r="Y903" s="131"/>
      <c r="Z903" s="131"/>
    </row>
    <row r="904" ht="11.25" customHeight="1">
      <c r="A904" s="131"/>
      <c r="B904" s="131"/>
      <c r="C904" s="131"/>
      <c r="D904" s="131"/>
      <c r="E904" s="131"/>
      <c r="F904" s="131"/>
      <c r="G904" s="131"/>
      <c r="H904" s="131"/>
      <c r="I904" s="131"/>
      <c r="J904" s="131"/>
      <c r="K904" s="131"/>
      <c r="L904" s="131"/>
      <c r="M904" s="131"/>
      <c r="N904" s="131"/>
      <c r="O904" s="131"/>
      <c r="P904" s="131"/>
      <c r="Q904" s="131"/>
      <c r="R904" s="131"/>
      <c r="S904" s="131"/>
      <c r="T904" s="131"/>
      <c r="U904" s="131"/>
      <c r="V904" s="131"/>
      <c r="W904" s="131"/>
      <c r="X904" s="131"/>
      <c r="Y904" s="131"/>
      <c r="Z904" s="131"/>
    </row>
    <row r="905" ht="11.25" customHeight="1">
      <c r="A905" s="131"/>
      <c r="B905" s="131"/>
      <c r="C905" s="131"/>
      <c r="D905" s="131"/>
      <c r="E905" s="131"/>
      <c r="F905" s="131"/>
      <c r="G905" s="131"/>
      <c r="H905" s="131"/>
      <c r="I905" s="131"/>
      <c r="J905" s="131"/>
      <c r="K905" s="131"/>
      <c r="L905" s="131"/>
      <c r="M905" s="131"/>
      <c r="N905" s="131"/>
      <c r="O905" s="131"/>
      <c r="P905" s="131"/>
      <c r="Q905" s="131"/>
      <c r="R905" s="131"/>
      <c r="S905" s="131"/>
      <c r="T905" s="131"/>
      <c r="U905" s="131"/>
      <c r="V905" s="131"/>
      <c r="W905" s="131"/>
      <c r="X905" s="131"/>
      <c r="Y905" s="131"/>
      <c r="Z905" s="131"/>
    </row>
    <row r="906" ht="11.25" customHeight="1">
      <c r="A906" s="131"/>
      <c r="B906" s="131"/>
      <c r="C906" s="131"/>
      <c r="D906" s="131"/>
      <c r="E906" s="131"/>
      <c r="F906" s="131"/>
      <c r="G906" s="131"/>
      <c r="H906" s="131"/>
      <c r="I906" s="131"/>
      <c r="J906" s="131"/>
      <c r="K906" s="131"/>
      <c r="L906" s="131"/>
      <c r="M906" s="131"/>
      <c r="N906" s="131"/>
      <c r="O906" s="131"/>
      <c r="P906" s="131"/>
      <c r="Q906" s="131"/>
      <c r="R906" s="131"/>
      <c r="S906" s="131"/>
      <c r="T906" s="131"/>
      <c r="U906" s="131"/>
      <c r="V906" s="131"/>
      <c r="W906" s="131"/>
      <c r="X906" s="131"/>
      <c r="Y906" s="131"/>
      <c r="Z906" s="131"/>
    </row>
    <row r="907" ht="11.25" customHeight="1">
      <c r="A907" s="131"/>
      <c r="B907" s="131"/>
      <c r="C907" s="131"/>
      <c r="D907" s="131"/>
      <c r="E907" s="131"/>
      <c r="F907" s="131"/>
      <c r="G907" s="131"/>
      <c r="H907" s="131"/>
      <c r="I907" s="131"/>
      <c r="J907" s="131"/>
      <c r="K907" s="131"/>
      <c r="L907" s="131"/>
      <c r="M907" s="131"/>
      <c r="N907" s="131"/>
      <c r="O907" s="131"/>
      <c r="P907" s="131"/>
      <c r="Q907" s="131"/>
      <c r="R907" s="131"/>
      <c r="S907" s="131"/>
      <c r="T907" s="131"/>
      <c r="U907" s="131"/>
      <c r="V907" s="131"/>
      <c r="W907" s="131"/>
      <c r="X907" s="131"/>
      <c r="Y907" s="131"/>
      <c r="Z907" s="131"/>
    </row>
    <row r="908" ht="11.25" customHeight="1">
      <c r="A908" s="131"/>
      <c r="B908" s="131"/>
      <c r="C908" s="131"/>
      <c r="D908" s="131"/>
      <c r="E908" s="131"/>
      <c r="F908" s="131"/>
      <c r="G908" s="131"/>
      <c r="H908" s="131"/>
      <c r="I908" s="131"/>
      <c r="J908" s="131"/>
      <c r="K908" s="131"/>
      <c r="L908" s="131"/>
      <c r="M908" s="131"/>
      <c r="N908" s="131"/>
      <c r="O908" s="131"/>
      <c r="P908" s="131"/>
      <c r="Q908" s="131"/>
      <c r="R908" s="131"/>
      <c r="S908" s="131"/>
      <c r="T908" s="131"/>
      <c r="U908" s="131"/>
      <c r="V908" s="131"/>
      <c r="W908" s="131"/>
      <c r="X908" s="131"/>
      <c r="Y908" s="131"/>
      <c r="Z908" s="131"/>
    </row>
    <row r="909" ht="11.25" customHeight="1">
      <c r="A909" s="131"/>
      <c r="B909" s="131"/>
      <c r="C909" s="131"/>
      <c r="D909" s="131"/>
      <c r="E909" s="131"/>
      <c r="F909" s="131"/>
      <c r="G909" s="131"/>
      <c r="H909" s="131"/>
      <c r="I909" s="131"/>
      <c r="J909" s="131"/>
      <c r="K909" s="131"/>
      <c r="L909" s="131"/>
      <c r="M909" s="131"/>
      <c r="N909" s="131"/>
      <c r="O909" s="131"/>
      <c r="P909" s="131"/>
      <c r="Q909" s="131"/>
      <c r="R909" s="131"/>
      <c r="S909" s="131"/>
      <c r="T909" s="131"/>
      <c r="U909" s="131"/>
      <c r="V909" s="131"/>
      <c r="W909" s="131"/>
      <c r="X909" s="131"/>
      <c r="Y909" s="131"/>
      <c r="Z909" s="131"/>
    </row>
    <row r="910" ht="11.25" customHeight="1">
      <c r="A910" s="131"/>
      <c r="B910" s="131"/>
      <c r="C910" s="131"/>
      <c r="D910" s="131"/>
      <c r="E910" s="131"/>
      <c r="F910" s="131"/>
      <c r="G910" s="131"/>
      <c r="H910" s="131"/>
      <c r="I910" s="131"/>
      <c r="J910" s="131"/>
      <c r="K910" s="131"/>
      <c r="L910" s="131"/>
      <c r="M910" s="131"/>
      <c r="N910" s="131"/>
      <c r="O910" s="131"/>
      <c r="P910" s="131"/>
      <c r="Q910" s="131"/>
      <c r="R910" s="131"/>
      <c r="S910" s="131"/>
      <c r="T910" s="131"/>
      <c r="U910" s="131"/>
      <c r="V910" s="131"/>
      <c r="W910" s="131"/>
      <c r="X910" s="131"/>
      <c r="Y910" s="131"/>
      <c r="Z910" s="131"/>
    </row>
    <row r="911" ht="11.25" customHeight="1">
      <c r="A911" s="131"/>
      <c r="B911" s="131"/>
      <c r="C911" s="131"/>
      <c r="D911" s="131"/>
      <c r="E911" s="131"/>
      <c r="F911" s="131"/>
      <c r="G911" s="131"/>
      <c r="H911" s="131"/>
      <c r="I911" s="131"/>
      <c r="J911" s="131"/>
      <c r="K911" s="131"/>
      <c r="L911" s="131"/>
      <c r="M911" s="131"/>
      <c r="N911" s="131"/>
      <c r="O911" s="131"/>
      <c r="P911" s="131"/>
      <c r="Q911" s="131"/>
      <c r="R911" s="131"/>
      <c r="S911" s="131"/>
      <c r="T911" s="131"/>
      <c r="U911" s="131"/>
      <c r="V911" s="131"/>
      <c r="W911" s="131"/>
      <c r="X911" s="131"/>
      <c r="Y911" s="131"/>
      <c r="Z911" s="131"/>
    </row>
    <row r="912" ht="11.25" customHeight="1">
      <c r="A912" s="131"/>
      <c r="B912" s="131"/>
      <c r="C912" s="131"/>
      <c r="D912" s="131"/>
      <c r="E912" s="131"/>
      <c r="F912" s="131"/>
      <c r="G912" s="131"/>
      <c r="H912" s="131"/>
      <c r="I912" s="131"/>
      <c r="J912" s="131"/>
      <c r="K912" s="131"/>
      <c r="L912" s="131"/>
      <c r="M912" s="131"/>
      <c r="N912" s="131"/>
      <c r="O912" s="131"/>
      <c r="P912" s="131"/>
      <c r="Q912" s="131"/>
      <c r="R912" s="131"/>
      <c r="S912" s="131"/>
      <c r="T912" s="131"/>
      <c r="U912" s="131"/>
      <c r="V912" s="131"/>
      <c r="W912" s="131"/>
      <c r="X912" s="131"/>
      <c r="Y912" s="131"/>
      <c r="Z912" s="131"/>
    </row>
    <row r="913" ht="11.25" customHeight="1">
      <c r="A913" s="131"/>
      <c r="B913" s="131"/>
      <c r="C913" s="131"/>
      <c r="D913" s="131"/>
      <c r="E913" s="131"/>
      <c r="F913" s="131"/>
      <c r="G913" s="131"/>
      <c r="H913" s="131"/>
      <c r="I913" s="131"/>
      <c r="J913" s="131"/>
      <c r="K913" s="131"/>
      <c r="L913" s="131"/>
      <c r="M913" s="131"/>
      <c r="N913" s="131"/>
      <c r="O913" s="131"/>
      <c r="P913" s="131"/>
      <c r="Q913" s="131"/>
      <c r="R913" s="131"/>
      <c r="S913" s="131"/>
      <c r="T913" s="131"/>
      <c r="U913" s="131"/>
      <c r="V913" s="131"/>
      <c r="W913" s="131"/>
      <c r="X913" s="131"/>
      <c r="Y913" s="131"/>
      <c r="Z913" s="131"/>
    </row>
    <row r="914" ht="11.25" customHeight="1">
      <c r="A914" s="131"/>
      <c r="B914" s="131"/>
      <c r="C914" s="131"/>
      <c r="D914" s="131"/>
      <c r="E914" s="131"/>
      <c r="F914" s="131"/>
      <c r="G914" s="131"/>
      <c r="H914" s="131"/>
      <c r="I914" s="131"/>
      <c r="J914" s="131"/>
      <c r="K914" s="131"/>
      <c r="L914" s="131"/>
      <c r="M914" s="131"/>
      <c r="N914" s="131"/>
      <c r="O914" s="131"/>
      <c r="P914" s="131"/>
      <c r="Q914" s="131"/>
      <c r="R914" s="131"/>
      <c r="S914" s="131"/>
      <c r="T914" s="131"/>
      <c r="U914" s="131"/>
      <c r="V914" s="131"/>
      <c r="W914" s="131"/>
      <c r="X914" s="131"/>
      <c r="Y914" s="131"/>
      <c r="Z914" s="131"/>
    </row>
    <row r="915" ht="11.25" customHeight="1">
      <c r="A915" s="131"/>
      <c r="B915" s="131"/>
      <c r="C915" s="131"/>
      <c r="D915" s="131"/>
      <c r="E915" s="131"/>
      <c r="F915" s="131"/>
      <c r="G915" s="131"/>
      <c r="H915" s="131"/>
      <c r="I915" s="131"/>
      <c r="J915" s="131"/>
      <c r="K915" s="131"/>
      <c r="L915" s="131"/>
      <c r="M915" s="131"/>
      <c r="N915" s="131"/>
      <c r="O915" s="131"/>
      <c r="P915" s="131"/>
      <c r="Q915" s="131"/>
      <c r="R915" s="131"/>
      <c r="S915" s="131"/>
      <c r="T915" s="131"/>
      <c r="U915" s="131"/>
      <c r="V915" s="131"/>
      <c r="W915" s="131"/>
      <c r="X915" s="131"/>
      <c r="Y915" s="131"/>
      <c r="Z915" s="131"/>
    </row>
    <row r="916" ht="11.25" customHeight="1">
      <c r="A916" s="131"/>
      <c r="B916" s="131"/>
      <c r="C916" s="131"/>
      <c r="D916" s="131"/>
      <c r="E916" s="131"/>
      <c r="F916" s="131"/>
      <c r="G916" s="131"/>
      <c r="H916" s="131"/>
      <c r="I916" s="131"/>
      <c r="J916" s="131"/>
      <c r="K916" s="131"/>
      <c r="L916" s="131"/>
      <c r="M916" s="131"/>
      <c r="N916" s="131"/>
      <c r="O916" s="131"/>
      <c r="P916" s="131"/>
      <c r="Q916" s="131"/>
      <c r="R916" s="131"/>
      <c r="S916" s="131"/>
      <c r="T916" s="131"/>
      <c r="U916" s="131"/>
      <c r="V916" s="131"/>
      <c r="W916" s="131"/>
      <c r="X916" s="131"/>
      <c r="Y916" s="131"/>
      <c r="Z916" s="131"/>
    </row>
    <row r="917" ht="11.25" customHeight="1">
      <c r="A917" s="131"/>
      <c r="B917" s="131"/>
      <c r="C917" s="131"/>
      <c r="D917" s="131"/>
      <c r="E917" s="131"/>
      <c r="F917" s="131"/>
      <c r="G917" s="131"/>
      <c r="H917" s="131"/>
      <c r="I917" s="131"/>
      <c r="J917" s="131"/>
      <c r="K917" s="131"/>
      <c r="L917" s="131"/>
      <c r="M917" s="131"/>
      <c r="N917" s="131"/>
      <c r="O917" s="131"/>
      <c r="P917" s="131"/>
      <c r="Q917" s="131"/>
      <c r="R917" s="131"/>
      <c r="S917" s="131"/>
      <c r="T917" s="131"/>
      <c r="U917" s="131"/>
      <c r="V917" s="131"/>
      <c r="W917" s="131"/>
      <c r="X917" s="131"/>
      <c r="Y917" s="131"/>
      <c r="Z917" s="131"/>
    </row>
    <row r="918" ht="11.25" customHeight="1">
      <c r="A918" s="131"/>
      <c r="B918" s="131"/>
      <c r="C918" s="131"/>
      <c r="D918" s="131"/>
      <c r="E918" s="131"/>
      <c r="F918" s="131"/>
      <c r="G918" s="131"/>
      <c r="H918" s="131"/>
      <c r="I918" s="131"/>
      <c r="J918" s="131"/>
      <c r="K918" s="131"/>
      <c r="L918" s="131"/>
      <c r="M918" s="131"/>
      <c r="N918" s="131"/>
      <c r="O918" s="131"/>
      <c r="P918" s="131"/>
      <c r="Q918" s="131"/>
      <c r="R918" s="131"/>
      <c r="S918" s="131"/>
      <c r="T918" s="131"/>
      <c r="U918" s="131"/>
      <c r="V918" s="131"/>
      <c r="W918" s="131"/>
      <c r="X918" s="131"/>
      <c r="Y918" s="131"/>
      <c r="Z918" s="131"/>
    </row>
    <row r="919" ht="11.25" customHeight="1">
      <c r="A919" s="131"/>
      <c r="B919" s="131"/>
      <c r="C919" s="131"/>
      <c r="D919" s="131"/>
      <c r="E919" s="131"/>
      <c r="F919" s="131"/>
      <c r="G919" s="131"/>
      <c r="H919" s="131"/>
      <c r="I919" s="131"/>
      <c r="J919" s="131"/>
      <c r="K919" s="131"/>
      <c r="L919" s="131"/>
      <c r="M919" s="131"/>
      <c r="N919" s="131"/>
      <c r="O919" s="131"/>
      <c r="P919" s="131"/>
      <c r="Q919" s="131"/>
      <c r="R919" s="131"/>
      <c r="S919" s="131"/>
      <c r="T919" s="131"/>
      <c r="U919" s="131"/>
      <c r="V919" s="131"/>
      <c r="W919" s="131"/>
      <c r="X919" s="131"/>
      <c r="Y919" s="131"/>
      <c r="Z919" s="131"/>
    </row>
    <row r="920" ht="11.25" customHeight="1">
      <c r="A920" s="131"/>
      <c r="B920" s="131"/>
      <c r="C920" s="131"/>
      <c r="D920" s="131"/>
      <c r="E920" s="131"/>
      <c r="F920" s="131"/>
      <c r="G920" s="131"/>
      <c r="H920" s="131"/>
      <c r="I920" s="131"/>
      <c r="J920" s="131"/>
      <c r="K920" s="131"/>
      <c r="L920" s="131"/>
      <c r="M920" s="131"/>
      <c r="N920" s="131"/>
      <c r="O920" s="131"/>
      <c r="P920" s="131"/>
      <c r="Q920" s="131"/>
      <c r="R920" s="131"/>
      <c r="S920" s="131"/>
      <c r="T920" s="131"/>
      <c r="U920" s="131"/>
      <c r="V920" s="131"/>
      <c r="W920" s="131"/>
      <c r="X920" s="131"/>
      <c r="Y920" s="131"/>
      <c r="Z920" s="131"/>
    </row>
    <row r="921" ht="11.25" customHeight="1">
      <c r="A921" s="131"/>
      <c r="B921" s="131"/>
      <c r="C921" s="131"/>
      <c r="D921" s="131"/>
      <c r="E921" s="131"/>
      <c r="F921" s="131"/>
      <c r="G921" s="131"/>
      <c r="H921" s="131"/>
      <c r="I921" s="131"/>
      <c r="J921" s="131"/>
      <c r="K921" s="131"/>
      <c r="L921" s="131"/>
      <c r="M921" s="131"/>
      <c r="N921" s="131"/>
      <c r="O921" s="131"/>
      <c r="P921" s="131"/>
      <c r="Q921" s="131"/>
      <c r="R921" s="131"/>
      <c r="S921" s="131"/>
      <c r="T921" s="131"/>
      <c r="U921" s="131"/>
      <c r="V921" s="131"/>
      <c r="W921" s="131"/>
      <c r="X921" s="131"/>
      <c r="Y921" s="131"/>
      <c r="Z921" s="131"/>
    </row>
    <row r="922" ht="11.25" customHeight="1">
      <c r="A922" s="131"/>
      <c r="B922" s="131"/>
      <c r="C922" s="131"/>
      <c r="D922" s="131"/>
      <c r="E922" s="131"/>
      <c r="F922" s="131"/>
      <c r="G922" s="131"/>
      <c r="H922" s="131"/>
      <c r="I922" s="131"/>
      <c r="J922" s="131"/>
      <c r="K922" s="131"/>
      <c r="L922" s="131"/>
      <c r="M922" s="131"/>
      <c r="N922" s="131"/>
      <c r="O922" s="131"/>
      <c r="P922" s="131"/>
      <c r="Q922" s="131"/>
      <c r="R922" s="131"/>
      <c r="S922" s="131"/>
      <c r="T922" s="131"/>
      <c r="U922" s="131"/>
      <c r="V922" s="131"/>
      <c r="W922" s="131"/>
      <c r="X922" s="131"/>
      <c r="Y922" s="131"/>
      <c r="Z922" s="131"/>
    </row>
    <row r="923" ht="11.25" customHeight="1">
      <c r="A923" s="131"/>
      <c r="B923" s="131"/>
      <c r="C923" s="131"/>
      <c r="D923" s="131"/>
      <c r="E923" s="131"/>
      <c r="F923" s="131"/>
      <c r="G923" s="131"/>
      <c r="H923" s="131"/>
      <c r="I923" s="131"/>
      <c r="J923" s="131"/>
      <c r="K923" s="131"/>
      <c r="L923" s="131"/>
      <c r="M923" s="131"/>
      <c r="N923" s="131"/>
      <c r="O923" s="131"/>
      <c r="P923" s="131"/>
      <c r="Q923" s="131"/>
      <c r="R923" s="131"/>
      <c r="S923" s="131"/>
      <c r="T923" s="131"/>
      <c r="U923" s="131"/>
      <c r="V923" s="131"/>
      <c r="W923" s="131"/>
      <c r="X923" s="131"/>
      <c r="Y923" s="131"/>
      <c r="Z923" s="131"/>
    </row>
    <row r="924" ht="11.25" customHeight="1">
      <c r="A924" s="131"/>
      <c r="B924" s="131"/>
      <c r="C924" s="131"/>
      <c r="D924" s="131"/>
      <c r="E924" s="131"/>
      <c r="F924" s="131"/>
      <c r="G924" s="131"/>
      <c r="H924" s="131"/>
      <c r="I924" s="131"/>
      <c r="J924" s="131"/>
      <c r="K924" s="131"/>
      <c r="L924" s="131"/>
      <c r="M924" s="131"/>
      <c r="N924" s="131"/>
      <c r="O924" s="131"/>
      <c r="P924" s="131"/>
      <c r="Q924" s="131"/>
      <c r="R924" s="131"/>
      <c r="S924" s="131"/>
      <c r="T924" s="131"/>
      <c r="U924" s="131"/>
      <c r="V924" s="131"/>
      <c r="W924" s="131"/>
      <c r="X924" s="131"/>
      <c r="Y924" s="131"/>
      <c r="Z924" s="131"/>
    </row>
    <row r="925" ht="11.25" customHeight="1">
      <c r="A925" s="131"/>
      <c r="B925" s="131"/>
      <c r="C925" s="131"/>
      <c r="D925" s="131"/>
      <c r="E925" s="131"/>
      <c r="F925" s="131"/>
      <c r="G925" s="131"/>
      <c r="H925" s="131"/>
      <c r="I925" s="131"/>
      <c r="J925" s="131"/>
      <c r="K925" s="131"/>
      <c r="L925" s="131"/>
      <c r="M925" s="131"/>
      <c r="N925" s="131"/>
      <c r="O925" s="131"/>
      <c r="P925" s="131"/>
      <c r="Q925" s="131"/>
      <c r="R925" s="131"/>
      <c r="S925" s="131"/>
      <c r="T925" s="131"/>
      <c r="U925" s="131"/>
      <c r="V925" s="131"/>
      <c r="W925" s="131"/>
      <c r="X925" s="131"/>
      <c r="Y925" s="131"/>
      <c r="Z925" s="131"/>
    </row>
    <row r="926" ht="11.25" customHeight="1">
      <c r="A926" s="131"/>
      <c r="B926" s="131"/>
      <c r="C926" s="131"/>
      <c r="D926" s="131"/>
      <c r="E926" s="131"/>
      <c r="F926" s="131"/>
      <c r="G926" s="131"/>
      <c r="H926" s="131"/>
      <c r="I926" s="131"/>
      <c r="J926" s="131"/>
      <c r="K926" s="131"/>
      <c r="L926" s="131"/>
      <c r="M926" s="131"/>
      <c r="N926" s="131"/>
      <c r="O926" s="131"/>
      <c r="P926" s="131"/>
      <c r="Q926" s="131"/>
      <c r="R926" s="131"/>
      <c r="S926" s="131"/>
      <c r="T926" s="131"/>
      <c r="U926" s="131"/>
      <c r="V926" s="131"/>
      <c r="W926" s="131"/>
      <c r="X926" s="131"/>
      <c r="Y926" s="131"/>
      <c r="Z926" s="131"/>
    </row>
    <row r="927" ht="11.25" customHeight="1">
      <c r="A927" s="131"/>
      <c r="B927" s="131"/>
      <c r="C927" s="131"/>
      <c r="D927" s="131"/>
      <c r="E927" s="131"/>
      <c r="F927" s="131"/>
      <c r="G927" s="131"/>
      <c r="H927" s="131"/>
      <c r="I927" s="131"/>
      <c r="J927" s="131"/>
      <c r="K927" s="131"/>
      <c r="L927" s="131"/>
      <c r="M927" s="131"/>
      <c r="N927" s="131"/>
      <c r="O927" s="131"/>
      <c r="P927" s="131"/>
      <c r="Q927" s="131"/>
      <c r="R927" s="131"/>
      <c r="S927" s="131"/>
      <c r="T927" s="131"/>
      <c r="U927" s="131"/>
      <c r="V927" s="131"/>
      <c r="W927" s="131"/>
      <c r="X927" s="131"/>
      <c r="Y927" s="131"/>
      <c r="Z927" s="131"/>
    </row>
    <row r="928" ht="11.25" customHeight="1">
      <c r="A928" s="131"/>
      <c r="B928" s="131"/>
      <c r="C928" s="131"/>
      <c r="D928" s="131"/>
      <c r="E928" s="131"/>
      <c r="F928" s="131"/>
      <c r="G928" s="131"/>
      <c r="H928" s="131"/>
      <c r="I928" s="131"/>
      <c r="J928" s="131"/>
      <c r="K928" s="131"/>
      <c r="L928" s="131"/>
      <c r="M928" s="131"/>
      <c r="N928" s="131"/>
      <c r="O928" s="131"/>
      <c r="P928" s="131"/>
      <c r="Q928" s="131"/>
      <c r="R928" s="131"/>
      <c r="S928" s="131"/>
      <c r="T928" s="131"/>
      <c r="U928" s="131"/>
      <c r="V928" s="131"/>
      <c r="W928" s="131"/>
      <c r="X928" s="131"/>
      <c r="Y928" s="131"/>
      <c r="Z928" s="131"/>
    </row>
    <row r="929" ht="11.25" customHeight="1">
      <c r="A929" s="131"/>
      <c r="B929" s="131"/>
      <c r="C929" s="131"/>
      <c r="D929" s="131"/>
      <c r="E929" s="131"/>
      <c r="F929" s="131"/>
      <c r="G929" s="131"/>
      <c r="H929" s="131"/>
      <c r="I929" s="131"/>
      <c r="J929" s="131"/>
      <c r="K929" s="131"/>
      <c r="L929" s="131"/>
      <c r="M929" s="131"/>
      <c r="N929" s="131"/>
      <c r="O929" s="131"/>
      <c r="P929" s="131"/>
      <c r="Q929" s="131"/>
      <c r="R929" s="131"/>
      <c r="S929" s="131"/>
      <c r="T929" s="131"/>
      <c r="U929" s="131"/>
      <c r="V929" s="131"/>
      <c r="W929" s="131"/>
      <c r="X929" s="131"/>
      <c r="Y929" s="131"/>
      <c r="Z929" s="131"/>
    </row>
    <row r="930" ht="11.25" customHeight="1">
      <c r="A930" s="131"/>
      <c r="B930" s="131"/>
      <c r="C930" s="131"/>
      <c r="D930" s="131"/>
      <c r="E930" s="131"/>
      <c r="F930" s="131"/>
      <c r="G930" s="131"/>
      <c r="H930" s="131"/>
      <c r="I930" s="131"/>
      <c r="J930" s="131"/>
      <c r="K930" s="131"/>
      <c r="L930" s="131"/>
      <c r="M930" s="131"/>
      <c r="N930" s="131"/>
      <c r="O930" s="131"/>
      <c r="P930" s="131"/>
      <c r="Q930" s="131"/>
      <c r="R930" s="131"/>
      <c r="S930" s="131"/>
      <c r="T930" s="131"/>
      <c r="U930" s="131"/>
      <c r="V930" s="131"/>
      <c r="W930" s="131"/>
      <c r="X930" s="131"/>
      <c r="Y930" s="131"/>
      <c r="Z930" s="131"/>
    </row>
    <row r="931" ht="11.25" customHeight="1">
      <c r="A931" s="131"/>
      <c r="B931" s="131"/>
      <c r="C931" s="131"/>
      <c r="D931" s="131"/>
      <c r="E931" s="131"/>
      <c r="F931" s="131"/>
      <c r="G931" s="131"/>
      <c r="H931" s="131"/>
      <c r="I931" s="131"/>
      <c r="J931" s="131"/>
      <c r="K931" s="131"/>
      <c r="L931" s="131"/>
      <c r="M931" s="131"/>
      <c r="N931" s="131"/>
      <c r="O931" s="131"/>
      <c r="P931" s="131"/>
      <c r="Q931" s="131"/>
      <c r="R931" s="131"/>
      <c r="S931" s="131"/>
      <c r="T931" s="131"/>
      <c r="U931" s="131"/>
      <c r="V931" s="131"/>
      <c r="W931" s="131"/>
      <c r="X931" s="131"/>
      <c r="Y931" s="131"/>
      <c r="Z931" s="131"/>
    </row>
    <row r="932" ht="11.25" customHeight="1">
      <c r="A932" s="131"/>
      <c r="B932" s="131"/>
      <c r="C932" s="131"/>
      <c r="D932" s="131"/>
      <c r="E932" s="131"/>
      <c r="F932" s="131"/>
      <c r="G932" s="131"/>
      <c r="H932" s="131"/>
      <c r="I932" s="131"/>
      <c r="J932" s="131"/>
      <c r="K932" s="131"/>
      <c r="L932" s="131"/>
      <c r="M932" s="131"/>
      <c r="N932" s="131"/>
      <c r="O932" s="131"/>
      <c r="P932" s="131"/>
      <c r="Q932" s="131"/>
      <c r="R932" s="131"/>
      <c r="S932" s="131"/>
      <c r="T932" s="131"/>
      <c r="U932" s="131"/>
      <c r="V932" s="131"/>
      <c r="W932" s="131"/>
      <c r="X932" s="131"/>
      <c r="Y932" s="131"/>
      <c r="Z932" s="131"/>
    </row>
    <row r="933" ht="11.25" customHeight="1">
      <c r="A933" s="131"/>
      <c r="B933" s="131"/>
      <c r="C933" s="131"/>
      <c r="D933" s="131"/>
      <c r="E933" s="131"/>
      <c r="F933" s="131"/>
      <c r="G933" s="131"/>
      <c r="H933" s="131"/>
      <c r="I933" s="131"/>
      <c r="J933" s="131"/>
      <c r="K933" s="131"/>
      <c r="L933" s="131"/>
      <c r="M933" s="131"/>
      <c r="N933" s="131"/>
      <c r="O933" s="131"/>
      <c r="P933" s="131"/>
      <c r="Q933" s="131"/>
      <c r="R933" s="131"/>
      <c r="S933" s="131"/>
      <c r="T933" s="131"/>
      <c r="U933" s="131"/>
      <c r="V933" s="131"/>
      <c r="W933" s="131"/>
      <c r="X933" s="131"/>
      <c r="Y933" s="131"/>
      <c r="Z933" s="131"/>
    </row>
    <row r="934" ht="11.25" customHeight="1">
      <c r="A934" s="131"/>
      <c r="B934" s="131"/>
      <c r="C934" s="131"/>
      <c r="D934" s="131"/>
      <c r="E934" s="131"/>
      <c r="F934" s="131"/>
      <c r="G934" s="131"/>
      <c r="H934" s="131"/>
      <c r="I934" s="131"/>
      <c r="J934" s="131"/>
      <c r="K934" s="131"/>
      <c r="L934" s="131"/>
      <c r="M934" s="131"/>
      <c r="N934" s="131"/>
      <c r="O934" s="131"/>
      <c r="P934" s="131"/>
      <c r="Q934" s="131"/>
      <c r="R934" s="131"/>
      <c r="S934" s="131"/>
      <c r="T934" s="131"/>
      <c r="U934" s="131"/>
      <c r="V934" s="131"/>
      <c r="W934" s="131"/>
      <c r="X934" s="131"/>
      <c r="Y934" s="131"/>
      <c r="Z934" s="131"/>
    </row>
    <row r="935" ht="11.25" customHeight="1">
      <c r="A935" s="131"/>
      <c r="B935" s="131"/>
      <c r="C935" s="131"/>
      <c r="D935" s="131"/>
      <c r="E935" s="131"/>
      <c r="F935" s="131"/>
      <c r="G935" s="131"/>
      <c r="H935" s="131"/>
      <c r="I935" s="131"/>
      <c r="J935" s="131"/>
      <c r="K935" s="131"/>
      <c r="L935" s="131"/>
      <c r="M935" s="131"/>
      <c r="N935" s="131"/>
      <c r="O935" s="131"/>
      <c r="P935" s="131"/>
      <c r="Q935" s="131"/>
      <c r="R935" s="131"/>
      <c r="S935" s="131"/>
      <c r="T935" s="131"/>
      <c r="U935" s="131"/>
      <c r="V935" s="131"/>
      <c r="W935" s="131"/>
      <c r="X935" s="131"/>
      <c r="Y935" s="131"/>
      <c r="Z935" s="131"/>
    </row>
    <row r="936" ht="11.25" customHeight="1">
      <c r="A936" s="131"/>
      <c r="B936" s="131"/>
      <c r="C936" s="131"/>
      <c r="D936" s="131"/>
      <c r="E936" s="131"/>
      <c r="F936" s="131"/>
      <c r="G936" s="131"/>
      <c r="H936" s="131"/>
      <c r="I936" s="131"/>
      <c r="J936" s="131"/>
      <c r="K936" s="131"/>
      <c r="L936" s="131"/>
      <c r="M936" s="131"/>
      <c r="N936" s="131"/>
      <c r="O936" s="131"/>
      <c r="P936" s="131"/>
      <c r="Q936" s="131"/>
      <c r="R936" s="131"/>
      <c r="S936" s="131"/>
      <c r="T936" s="131"/>
      <c r="U936" s="131"/>
      <c r="V936" s="131"/>
      <c r="W936" s="131"/>
      <c r="X936" s="131"/>
      <c r="Y936" s="131"/>
      <c r="Z936" s="131"/>
    </row>
    <row r="937" ht="11.25" customHeight="1">
      <c r="A937" s="131"/>
      <c r="B937" s="131"/>
      <c r="C937" s="131"/>
      <c r="D937" s="131"/>
      <c r="E937" s="131"/>
      <c r="F937" s="131"/>
      <c r="G937" s="131"/>
      <c r="H937" s="131"/>
      <c r="I937" s="131"/>
      <c r="J937" s="131"/>
      <c r="K937" s="131"/>
      <c r="L937" s="131"/>
      <c r="M937" s="131"/>
      <c r="N937" s="131"/>
      <c r="O937" s="131"/>
      <c r="P937" s="131"/>
      <c r="Q937" s="131"/>
      <c r="R937" s="131"/>
      <c r="S937" s="131"/>
      <c r="T937" s="131"/>
      <c r="U937" s="131"/>
      <c r="V937" s="131"/>
      <c r="W937" s="131"/>
      <c r="X937" s="131"/>
      <c r="Y937" s="131"/>
      <c r="Z937" s="131"/>
    </row>
    <row r="938" ht="11.25" customHeight="1">
      <c r="A938" s="131"/>
      <c r="B938" s="131"/>
      <c r="C938" s="131"/>
      <c r="D938" s="131"/>
      <c r="E938" s="131"/>
      <c r="F938" s="131"/>
      <c r="G938" s="131"/>
      <c r="H938" s="131"/>
      <c r="I938" s="131"/>
      <c r="J938" s="131"/>
      <c r="K938" s="131"/>
      <c r="L938" s="131"/>
      <c r="M938" s="131"/>
      <c r="N938" s="131"/>
      <c r="O938" s="131"/>
      <c r="P938" s="131"/>
      <c r="Q938" s="131"/>
      <c r="R938" s="131"/>
      <c r="S938" s="131"/>
      <c r="T938" s="131"/>
      <c r="U938" s="131"/>
      <c r="V938" s="131"/>
      <c r="W938" s="131"/>
      <c r="X938" s="131"/>
      <c r="Y938" s="131"/>
      <c r="Z938" s="131"/>
    </row>
    <row r="939" ht="11.25" customHeight="1">
      <c r="A939" s="131"/>
      <c r="B939" s="131"/>
      <c r="C939" s="131"/>
      <c r="D939" s="131"/>
      <c r="E939" s="131"/>
      <c r="F939" s="131"/>
      <c r="G939" s="131"/>
      <c r="H939" s="131"/>
      <c r="I939" s="131"/>
      <c r="J939" s="131"/>
      <c r="K939" s="131"/>
      <c r="L939" s="131"/>
      <c r="M939" s="131"/>
      <c r="N939" s="131"/>
      <c r="O939" s="131"/>
      <c r="P939" s="131"/>
      <c r="Q939" s="131"/>
      <c r="R939" s="131"/>
      <c r="S939" s="131"/>
      <c r="T939" s="131"/>
      <c r="U939" s="131"/>
      <c r="V939" s="131"/>
      <c r="W939" s="131"/>
      <c r="X939" s="131"/>
      <c r="Y939" s="131"/>
      <c r="Z939" s="131"/>
    </row>
    <row r="940" ht="11.25" customHeight="1">
      <c r="A940" s="131"/>
      <c r="B940" s="131"/>
      <c r="C940" s="131"/>
      <c r="D940" s="131"/>
      <c r="E940" s="131"/>
      <c r="F940" s="131"/>
      <c r="G940" s="131"/>
      <c r="H940" s="131"/>
      <c r="I940" s="131"/>
      <c r="J940" s="131"/>
      <c r="K940" s="131"/>
      <c r="L940" s="131"/>
      <c r="M940" s="131"/>
      <c r="N940" s="131"/>
      <c r="O940" s="131"/>
      <c r="P940" s="131"/>
      <c r="Q940" s="131"/>
      <c r="R940" s="131"/>
      <c r="S940" s="131"/>
      <c r="T940" s="131"/>
      <c r="U940" s="131"/>
      <c r="V940" s="131"/>
      <c r="W940" s="131"/>
      <c r="X940" s="131"/>
      <c r="Y940" s="131"/>
      <c r="Z940" s="131"/>
    </row>
    <row r="941" ht="11.25" customHeight="1">
      <c r="A941" s="131"/>
      <c r="B941" s="131"/>
      <c r="C941" s="131"/>
      <c r="D941" s="131"/>
      <c r="E941" s="131"/>
      <c r="F941" s="131"/>
      <c r="G941" s="131"/>
      <c r="H941" s="131"/>
      <c r="I941" s="131"/>
      <c r="J941" s="131"/>
      <c r="K941" s="131"/>
      <c r="L941" s="131"/>
      <c r="M941" s="131"/>
      <c r="N941" s="131"/>
      <c r="O941" s="131"/>
      <c r="P941" s="131"/>
      <c r="Q941" s="131"/>
      <c r="R941" s="131"/>
      <c r="S941" s="131"/>
      <c r="T941" s="131"/>
      <c r="U941" s="131"/>
      <c r="V941" s="131"/>
      <c r="W941" s="131"/>
      <c r="X941" s="131"/>
      <c r="Y941" s="131"/>
      <c r="Z941" s="131"/>
    </row>
    <row r="942" ht="11.25" customHeight="1">
      <c r="A942" s="131"/>
      <c r="B942" s="131"/>
      <c r="C942" s="131"/>
      <c r="D942" s="131"/>
      <c r="E942" s="131"/>
      <c r="F942" s="131"/>
      <c r="G942" s="131"/>
      <c r="H942" s="131"/>
      <c r="I942" s="131"/>
      <c r="J942" s="131"/>
      <c r="K942" s="131"/>
      <c r="L942" s="131"/>
      <c r="M942" s="131"/>
      <c r="N942" s="131"/>
      <c r="O942" s="131"/>
      <c r="P942" s="131"/>
      <c r="Q942" s="131"/>
      <c r="R942" s="131"/>
      <c r="S942" s="131"/>
      <c r="T942" s="131"/>
      <c r="U942" s="131"/>
      <c r="V942" s="131"/>
      <c r="W942" s="131"/>
      <c r="X942" s="131"/>
      <c r="Y942" s="131"/>
      <c r="Z942" s="131"/>
    </row>
    <row r="943" ht="11.25" customHeight="1">
      <c r="A943" s="131"/>
      <c r="B943" s="131"/>
      <c r="C943" s="131"/>
      <c r="D943" s="131"/>
      <c r="E943" s="131"/>
      <c r="F943" s="131"/>
      <c r="G943" s="131"/>
      <c r="H943" s="131"/>
      <c r="I943" s="131"/>
      <c r="J943" s="131"/>
      <c r="K943" s="131"/>
      <c r="L943" s="131"/>
      <c r="M943" s="131"/>
      <c r="N943" s="131"/>
      <c r="O943" s="131"/>
      <c r="P943" s="131"/>
      <c r="Q943" s="131"/>
      <c r="R943" s="131"/>
      <c r="S943" s="131"/>
      <c r="T943" s="131"/>
      <c r="U943" s="131"/>
      <c r="V943" s="131"/>
      <c r="W943" s="131"/>
      <c r="X943" s="131"/>
      <c r="Y943" s="131"/>
      <c r="Z943" s="131"/>
    </row>
    <row r="944" ht="11.25" customHeight="1">
      <c r="A944" s="131"/>
      <c r="B944" s="131"/>
      <c r="C944" s="131"/>
      <c r="D944" s="131"/>
      <c r="E944" s="131"/>
      <c r="F944" s="131"/>
      <c r="G944" s="131"/>
      <c r="H944" s="131"/>
      <c r="I944" s="131"/>
      <c r="J944" s="131"/>
      <c r="K944" s="131"/>
      <c r="L944" s="131"/>
      <c r="M944" s="131"/>
      <c r="N944" s="131"/>
      <c r="O944" s="131"/>
      <c r="P944" s="131"/>
      <c r="Q944" s="131"/>
      <c r="R944" s="131"/>
      <c r="S944" s="131"/>
      <c r="T944" s="131"/>
      <c r="U944" s="131"/>
      <c r="V944" s="131"/>
      <c r="W944" s="131"/>
      <c r="X944" s="131"/>
      <c r="Y944" s="131"/>
      <c r="Z944" s="131"/>
    </row>
    <row r="945" ht="11.25" customHeight="1">
      <c r="A945" s="131"/>
      <c r="B945" s="131"/>
      <c r="C945" s="131"/>
      <c r="D945" s="131"/>
      <c r="E945" s="131"/>
      <c r="F945" s="131"/>
      <c r="G945" s="131"/>
      <c r="H945" s="131"/>
      <c r="I945" s="131"/>
      <c r="J945" s="131"/>
      <c r="K945" s="131"/>
      <c r="L945" s="131"/>
      <c r="M945" s="131"/>
      <c r="N945" s="131"/>
      <c r="O945" s="131"/>
      <c r="P945" s="131"/>
      <c r="Q945" s="131"/>
      <c r="R945" s="131"/>
      <c r="S945" s="131"/>
      <c r="T945" s="131"/>
      <c r="U945" s="131"/>
      <c r="V945" s="131"/>
      <c r="W945" s="131"/>
      <c r="X945" s="131"/>
      <c r="Y945" s="131"/>
      <c r="Z945" s="131"/>
    </row>
    <row r="946" ht="11.25" customHeight="1">
      <c r="A946" s="131"/>
      <c r="B946" s="131"/>
      <c r="C946" s="131"/>
      <c r="D946" s="131"/>
      <c r="E946" s="131"/>
      <c r="F946" s="131"/>
      <c r="G946" s="131"/>
      <c r="H946" s="131"/>
      <c r="I946" s="131"/>
      <c r="J946" s="131"/>
      <c r="K946" s="131"/>
      <c r="L946" s="131"/>
      <c r="M946" s="131"/>
      <c r="N946" s="131"/>
      <c r="O946" s="131"/>
      <c r="P946" s="131"/>
      <c r="Q946" s="131"/>
      <c r="R946" s="131"/>
      <c r="S946" s="131"/>
      <c r="T946" s="131"/>
      <c r="U946" s="131"/>
      <c r="V946" s="131"/>
      <c r="W946" s="131"/>
      <c r="X946" s="131"/>
      <c r="Y946" s="131"/>
      <c r="Z946" s="131"/>
    </row>
    <row r="947" ht="11.25" customHeight="1">
      <c r="A947" s="131"/>
      <c r="B947" s="131"/>
      <c r="C947" s="131"/>
      <c r="D947" s="131"/>
      <c r="E947" s="131"/>
      <c r="F947" s="131"/>
      <c r="G947" s="131"/>
      <c r="H947" s="131"/>
      <c r="I947" s="131"/>
      <c r="J947" s="131"/>
      <c r="K947" s="131"/>
      <c r="L947" s="131"/>
      <c r="M947" s="131"/>
      <c r="N947" s="131"/>
      <c r="O947" s="131"/>
      <c r="P947" s="131"/>
      <c r="Q947" s="131"/>
      <c r="R947" s="131"/>
      <c r="S947" s="131"/>
      <c r="T947" s="131"/>
      <c r="U947" s="131"/>
      <c r="V947" s="131"/>
      <c r="W947" s="131"/>
      <c r="X947" s="131"/>
      <c r="Y947" s="131"/>
      <c r="Z947" s="131"/>
    </row>
    <row r="948" ht="11.25" customHeight="1">
      <c r="A948" s="131"/>
      <c r="B948" s="131"/>
      <c r="C948" s="131"/>
      <c r="D948" s="131"/>
      <c r="E948" s="131"/>
      <c r="F948" s="131"/>
      <c r="G948" s="131"/>
      <c r="H948" s="131"/>
      <c r="I948" s="131"/>
      <c r="J948" s="131"/>
      <c r="K948" s="131"/>
      <c r="L948" s="131"/>
      <c r="M948" s="131"/>
      <c r="N948" s="131"/>
      <c r="O948" s="131"/>
      <c r="P948" s="131"/>
      <c r="Q948" s="131"/>
      <c r="R948" s="131"/>
      <c r="S948" s="131"/>
      <c r="T948" s="131"/>
      <c r="U948" s="131"/>
      <c r="V948" s="131"/>
      <c r="W948" s="131"/>
      <c r="X948" s="131"/>
      <c r="Y948" s="131"/>
      <c r="Z948" s="131"/>
    </row>
    <row r="949" ht="11.25" customHeight="1">
      <c r="A949" s="131"/>
      <c r="B949" s="131"/>
      <c r="C949" s="131"/>
      <c r="D949" s="131"/>
      <c r="E949" s="131"/>
      <c r="F949" s="131"/>
      <c r="G949" s="131"/>
      <c r="H949" s="131"/>
      <c r="I949" s="131"/>
      <c r="J949" s="131"/>
      <c r="K949" s="131"/>
      <c r="L949" s="131"/>
      <c r="M949" s="131"/>
      <c r="N949" s="131"/>
      <c r="O949" s="131"/>
      <c r="P949" s="131"/>
      <c r="Q949" s="131"/>
      <c r="R949" s="131"/>
      <c r="S949" s="131"/>
      <c r="T949" s="131"/>
      <c r="U949" s="131"/>
      <c r="V949" s="131"/>
      <c r="W949" s="131"/>
      <c r="X949" s="131"/>
      <c r="Y949" s="131"/>
      <c r="Z949" s="131"/>
    </row>
    <row r="950" ht="11.25" customHeight="1">
      <c r="A950" s="131"/>
      <c r="B950" s="131"/>
      <c r="C950" s="131"/>
      <c r="D950" s="131"/>
      <c r="E950" s="131"/>
      <c r="F950" s="131"/>
      <c r="G950" s="131"/>
      <c r="H950" s="131"/>
      <c r="I950" s="131"/>
      <c r="J950" s="131"/>
      <c r="K950" s="131"/>
      <c r="L950" s="131"/>
      <c r="M950" s="131"/>
      <c r="N950" s="131"/>
      <c r="O950" s="131"/>
      <c r="P950" s="131"/>
      <c r="Q950" s="131"/>
      <c r="R950" s="131"/>
      <c r="S950" s="131"/>
      <c r="T950" s="131"/>
      <c r="U950" s="131"/>
      <c r="V950" s="131"/>
      <c r="W950" s="131"/>
      <c r="X950" s="131"/>
      <c r="Y950" s="131"/>
      <c r="Z950" s="131"/>
    </row>
    <row r="951" ht="11.25" customHeight="1">
      <c r="A951" s="131"/>
      <c r="B951" s="131"/>
      <c r="C951" s="131"/>
      <c r="D951" s="131"/>
      <c r="E951" s="131"/>
      <c r="F951" s="131"/>
      <c r="G951" s="131"/>
      <c r="H951" s="131"/>
      <c r="I951" s="131"/>
      <c r="J951" s="131"/>
      <c r="K951" s="131"/>
      <c r="L951" s="131"/>
      <c r="M951" s="131"/>
      <c r="N951" s="131"/>
      <c r="O951" s="131"/>
      <c r="P951" s="131"/>
      <c r="Q951" s="131"/>
      <c r="R951" s="131"/>
      <c r="S951" s="131"/>
      <c r="T951" s="131"/>
      <c r="U951" s="131"/>
      <c r="V951" s="131"/>
      <c r="W951" s="131"/>
      <c r="X951" s="131"/>
      <c r="Y951" s="131"/>
      <c r="Z951" s="131"/>
    </row>
    <row r="952" ht="11.25" customHeight="1">
      <c r="A952" s="131"/>
      <c r="B952" s="131"/>
      <c r="C952" s="131"/>
      <c r="D952" s="131"/>
      <c r="E952" s="131"/>
      <c r="F952" s="131"/>
      <c r="G952" s="131"/>
      <c r="H952" s="131"/>
      <c r="I952" s="131"/>
      <c r="J952" s="131"/>
      <c r="K952" s="131"/>
      <c r="L952" s="131"/>
      <c r="M952" s="131"/>
      <c r="N952" s="131"/>
      <c r="O952" s="131"/>
      <c r="P952" s="131"/>
      <c r="Q952" s="131"/>
      <c r="R952" s="131"/>
      <c r="S952" s="131"/>
      <c r="T952" s="131"/>
      <c r="U952" s="131"/>
      <c r="V952" s="131"/>
      <c r="W952" s="131"/>
      <c r="X952" s="131"/>
      <c r="Y952" s="131"/>
      <c r="Z952" s="131"/>
    </row>
    <row r="953" ht="11.25" customHeight="1">
      <c r="A953" s="131"/>
      <c r="B953" s="131"/>
      <c r="C953" s="131"/>
      <c r="D953" s="131"/>
      <c r="E953" s="131"/>
      <c r="F953" s="131"/>
      <c r="G953" s="131"/>
      <c r="H953" s="131"/>
      <c r="I953" s="131"/>
      <c r="J953" s="131"/>
      <c r="K953" s="131"/>
      <c r="L953" s="131"/>
      <c r="M953" s="131"/>
      <c r="N953" s="131"/>
      <c r="O953" s="131"/>
      <c r="P953" s="131"/>
      <c r="Q953" s="131"/>
      <c r="R953" s="131"/>
      <c r="S953" s="131"/>
      <c r="T953" s="131"/>
      <c r="U953" s="131"/>
      <c r="V953" s="131"/>
      <c r="W953" s="131"/>
      <c r="X953" s="131"/>
      <c r="Y953" s="131"/>
      <c r="Z953" s="131"/>
    </row>
    <row r="954" ht="11.25" customHeight="1">
      <c r="A954" s="131"/>
      <c r="B954" s="131"/>
      <c r="C954" s="131"/>
      <c r="D954" s="131"/>
      <c r="E954" s="131"/>
      <c r="F954" s="131"/>
      <c r="G954" s="131"/>
      <c r="H954" s="131"/>
      <c r="I954" s="131"/>
      <c r="J954" s="131"/>
      <c r="K954" s="131"/>
      <c r="L954" s="131"/>
      <c r="M954" s="131"/>
      <c r="N954" s="131"/>
      <c r="O954" s="131"/>
      <c r="P954" s="131"/>
      <c r="Q954" s="131"/>
      <c r="R954" s="131"/>
      <c r="S954" s="131"/>
      <c r="T954" s="131"/>
      <c r="U954" s="131"/>
      <c r="V954" s="131"/>
      <c r="W954" s="131"/>
      <c r="X954" s="131"/>
      <c r="Y954" s="131"/>
      <c r="Z954" s="131"/>
    </row>
    <row r="955" ht="11.25" customHeight="1">
      <c r="A955" s="131"/>
      <c r="B955" s="131"/>
      <c r="C955" s="131"/>
      <c r="D955" s="131"/>
      <c r="E955" s="131"/>
      <c r="F955" s="131"/>
      <c r="G955" s="131"/>
      <c r="H955" s="131"/>
      <c r="I955" s="131"/>
      <c r="J955" s="131"/>
      <c r="K955" s="131"/>
      <c r="L955" s="131"/>
      <c r="M955" s="131"/>
      <c r="N955" s="131"/>
      <c r="O955" s="131"/>
      <c r="P955" s="131"/>
      <c r="Q955" s="131"/>
      <c r="R955" s="131"/>
      <c r="S955" s="131"/>
      <c r="T955" s="131"/>
      <c r="U955" s="131"/>
      <c r="V955" s="131"/>
      <c r="W955" s="131"/>
      <c r="X955" s="131"/>
      <c r="Y955" s="131"/>
      <c r="Z955" s="131"/>
    </row>
    <row r="956" ht="11.25" customHeight="1">
      <c r="A956" s="131"/>
      <c r="B956" s="131"/>
      <c r="C956" s="131"/>
      <c r="D956" s="131"/>
      <c r="E956" s="131"/>
      <c r="F956" s="131"/>
      <c r="G956" s="131"/>
      <c r="H956" s="131"/>
      <c r="I956" s="131"/>
      <c r="J956" s="131"/>
      <c r="K956" s="131"/>
      <c r="L956" s="131"/>
      <c r="M956" s="131"/>
      <c r="N956" s="131"/>
      <c r="O956" s="131"/>
      <c r="P956" s="131"/>
      <c r="Q956" s="131"/>
      <c r="R956" s="131"/>
      <c r="S956" s="131"/>
      <c r="T956" s="131"/>
      <c r="U956" s="131"/>
      <c r="V956" s="131"/>
      <c r="W956" s="131"/>
      <c r="X956" s="131"/>
      <c r="Y956" s="131"/>
      <c r="Z956" s="131"/>
    </row>
    <row r="957" ht="11.25" customHeight="1">
      <c r="A957" s="131"/>
      <c r="B957" s="131"/>
      <c r="C957" s="131"/>
      <c r="D957" s="131"/>
      <c r="E957" s="131"/>
      <c r="F957" s="131"/>
      <c r="G957" s="131"/>
      <c r="H957" s="131"/>
      <c r="I957" s="131"/>
      <c r="J957" s="131"/>
      <c r="K957" s="131"/>
      <c r="L957" s="131"/>
      <c r="M957" s="131"/>
      <c r="N957" s="131"/>
      <c r="O957" s="131"/>
      <c r="P957" s="131"/>
      <c r="Q957" s="131"/>
      <c r="R957" s="131"/>
      <c r="S957" s="131"/>
      <c r="T957" s="131"/>
      <c r="U957" s="131"/>
      <c r="V957" s="131"/>
      <c r="W957" s="131"/>
      <c r="X957" s="131"/>
      <c r="Y957" s="131"/>
      <c r="Z957" s="131"/>
    </row>
    <row r="958" ht="11.25" customHeight="1">
      <c r="A958" s="131"/>
      <c r="B958" s="131"/>
      <c r="C958" s="131"/>
      <c r="D958" s="131"/>
      <c r="E958" s="131"/>
      <c r="F958" s="131"/>
      <c r="G958" s="131"/>
      <c r="H958" s="131"/>
      <c r="I958" s="131"/>
      <c r="J958" s="131"/>
      <c r="K958" s="131"/>
      <c r="L958" s="131"/>
      <c r="M958" s="131"/>
      <c r="N958" s="131"/>
      <c r="O958" s="131"/>
      <c r="P958" s="131"/>
      <c r="Q958" s="131"/>
      <c r="R958" s="131"/>
      <c r="S958" s="131"/>
      <c r="T958" s="131"/>
      <c r="U958" s="131"/>
      <c r="V958" s="131"/>
      <c r="W958" s="131"/>
      <c r="X958" s="131"/>
      <c r="Y958" s="131"/>
      <c r="Z958" s="131"/>
    </row>
    <row r="959" ht="11.25" customHeight="1">
      <c r="A959" s="131"/>
      <c r="B959" s="131"/>
      <c r="C959" s="131"/>
      <c r="D959" s="131"/>
      <c r="E959" s="131"/>
      <c r="F959" s="131"/>
      <c r="G959" s="131"/>
      <c r="H959" s="131"/>
      <c r="I959" s="131"/>
      <c r="J959" s="131"/>
      <c r="K959" s="131"/>
      <c r="L959" s="131"/>
      <c r="M959" s="131"/>
      <c r="N959" s="131"/>
      <c r="O959" s="131"/>
      <c r="P959" s="131"/>
      <c r="Q959" s="131"/>
      <c r="R959" s="131"/>
      <c r="S959" s="131"/>
      <c r="T959" s="131"/>
      <c r="U959" s="131"/>
      <c r="V959" s="131"/>
      <c r="W959" s="131"/>
      <c r="X959" s="131"/>
      <c r="Y959" s="131"/>
      <c r="Z959" s="131"/>
    </row>
    <row r="960" ht="11.25" customHeight="1">
      <c r="A960" s="131"/>
      <c r="B960" s="131"/>
      <c r="C960" s="131"/>
      <c r="D960" s="131"/>
      <c r="E960" s="131"/>
      <c r="F960" s="131"/>
      <c r="G960" s="131"/>
      <c r="H960" s="131"/>
      <c r="I960" s="131"/>
      <c r="J960" s="131"/>
      <c r="K960" s="131"/>
      <c r="L960" s="131"/>
      <c r="M960" s="131"/>
      <c r="N960" s="131"/>
      <c r="O960" s="131"/>
      <c r="P960" s="131"/>
      <c r="Q960" s="131"/>
      <c r="R960" s="131"/>
      <c r="S960" s="131"/>
      <c r="T960" s="131"/>
      <c r="U960" s="131"/>
      <c r="V960" s="131"/>
      <c r="W960" s="131"/>
      <c r="X960" s="131"/>
      <c r="Y960" s="131"/>
      <c r="Z960" s="131"/>
    </row>
    <row r="961" ht="11.25" customHeight="1">
      <c r="A961" s="131"/>
      <c r="B961" s="131"/>
      <c r="C961" s="131"/>
      <c r="D961" s="131"/>
      <c r="E961" s="131"/>
      <c r="F961" s="131"/>
      <c r="G961" s="131"/>
      <c r="H961" s="131"/>
      <c r="I961" s="131"/>
      <c r="J961" s="131"/>
      <c r="K961" s="131"/>
      <c r="L961" s="131"/>
      <c r="M961" s="131"/>
      <c r="N961" s="131"/>
      <c r="O961" s="131"/>
      <c r="P961" s="131"/>
      <c r="Q961" s="131"/>
      <c r="R961" s="131"/>
      <c r="S961" s="131"/>
      <c r="T961" s="131"/>
      <c r="U961" s="131"/>
      <c r="V961" s="131"/>
      <c r="W961" s="131"/>
      <c r="X961" s="131"/>
      <c r="Y961" s="131"/>
      <c r="Z961" s="131"/>
    </row>
    <row r="962" ht="11.25" customHeight="1">
      <c r="A962" s="131"/>
      <c r="B962" s="131"/>
      <c r="C962" s="131"/>
      <c r="D962" s="131"/>
      <c r="E962" s="131"/>
      <c r="F962" s="131"/>
      <c r="G962" s="131"/>
      <c r="H962" s="131"/>
      <c r="I962" s="131"/>
      <c r="J962" s="131"/>
      <c r="K962" s="131"/>
      <c r="L962" s="131"/>
      <c r="M962" s="131"/>
      <c r="N962" s="131"/>
      <c r="O962" s="131"/>
      <c r="P962" s="131"/>
      <c r="Q962" s="131"/>
      <c r="R962" s="131"/>
      <c r="S962" s="131"/>
      <c r="T962" s="131"/>
      <c r="U962" s="131"/>
      <c r="V962" s="131"/>
      <c r="W962" s="131"/>
      <c r="X962" s="131"/>
      <c r="Y962" s="131"/>
      <c r="Z962" s="131"/>
    </row>
    <row r="963" ht="11.25" customHeight="1">
      <c r="A963" s="131"/>
      <c r="B963" s="131"/>
      <c r="C963" s="131"/>
      <c r="D963" s="131"/>
      <c r="E963" s="131"/>
      <c r="F963" s="131"/>
      <c r="G963" s="131"/>
      <c r="H963" s="131"/>
      <c r="I963" s="131"/>
      <c r="J963" s="131"/>
      <c r="K963" s="131"/>
      <c r="L963" s="131"/>
      <c r="M963" s="131"/>
      <c r="N963" s="131"/>
      <c r="O963" s="131"/>
      <c r="P963" s="131"/>
      <c r="Q963" s="131"/>
      <c r="R963" s="131"/>
      <c r="S963" s="131"/>
      <c r="T963" s="131"/>
      <c r="U963" s="131"/>
      <c r="V963" s="131"/>
      <c r="W963" s="131"/>
      <c r="X963" s="131"/>
      <c r="Y963" s="131"/>
      <c r="Z963" s="131"/>
    </row>
    <row r="964" ht="11.25" customHeight="1">
      <c r="A964" s="131"/>
      <c r="B964" s="131"/>
      <c r="C964" s="131"/>
      <c r="D964" s="131"/>
      <c r="E964" s="131"/>
      <c r="F964" s="131"/>
      <c r="G964" s="131"/>
      <c r="H964" s="131"/>
      <c r="I964" s="131"/>
      <c r="J964" s="131"/>
      <c r="K964" s="131"/>
      <c r="L964" s="131"/>
      <c r="M964" s="131"/>
      <c r="N964" s="131"/>
      <c r="O964" s="131"/>
      <c r="P964" s="131"/>
      <c r="Q964" s="131"/>
      <c r="R964" s="131"/>
      <c r="S964" s="131"/>
      <c r="T964" s="131"/>
      <c r="U964" s="131"/>
      <c r="V964" s="131"/>
      <c r="W964" s="131"/>
      <c r="X964" s="131"/>
      <c r="Y964" s="131"/>
      <c r="Z964" s="131"/>
    </row>
    <row r="965" ht="11.25" customHeight="1">
      <c r="A965" s="131"/>
      <c r="B965" s="131"/>
      <c r="C965" s="131"/>
      <c r="D965" s="131"/>
      <c r="E965" s="131"/>
      <c r="F965" s="131"/>
      <c r="G965" s="131"/>
      <c r="H965" s="131"/>
      <c r="I965" s="131"/>
      <c r="J965" s="131"/>
      <c r="K965" s="131"/>
      <c r="L965" s="131"/>
      <c r="M965" s="131"/>
      <c r="N965" s="131"/>
      <c r="O965" s="131"/>
      <c r="P965" s="131"/>
      <c r="Q965" s="131"/>
      <c r="R965" s="131"/>
      <c r="S965" s="131"/>
      <c r="T965" s="131"/>
      <c r="U965" s="131"/>
      <c r="V965" s="131"/>
      <c r="W965" s="131"/>
      <c r="X965" s="131"/>
      <c r="Y965" s="131"/>
      <c r="Z965" s="131"/>
    </row>
    <row r="966" ht="11.25" customHeight="1">
      <c r="A966" s="131"/>
      <c r="B966" s="131"/>
      <c r="C966" s="131"/>
      <c r="D966" s="131"/>
      <c r="E966" s="131"/>
      <c r="F966" s="131"/>
      <c r="G966" s="131"/>
      <c r="H966" s="131"/>
      <c r="I966" s="131"/>
      <c r="J966" s="131"/>
      <c r="K966" s="131"/>
      <c r="L966" s="131"/>
      <c r="M966" s="131"/>
      <c r="N966" s="131"/>
      <c r="O966" s="131"/>
      <c r="P966" s="131"/>
      <c r="Q966" s="131"/>
      <c r="R966" s="131"/>
      <c r="S966" s="131"/>
      <c r="T966" s="131"/>
      <c r="U966" s="131"/>
      <c r="V966" s="131"/>
      <c r="W966" s="131"/>
      <c r="X966" s="131"/>
      <c r="Y966" s="131"/>
      <c r="Z966" s="131"/>
    </row>
    <row r="967" ht="11.25" customHeight="1">
      <c r="A967" s="131"/>
      <c r="B967" s="131"/>
      <c r="C967" s="131"/>
      <c r="D967" s="131"/>
      <c r="E967" s="131"/>
      <c r="F967" s="131"/>
      <c r="G967" s="131"/>
      <c r="H967" s="131"/>
      <c r="I967" s="131"/>
      <c r="J967" s="131"/>
      <c r="K967" s="131"/>
      <c r="L967" s="131"/>
      <c r="M967" s="131"/>
      <c r="N967" s="131"/>
      <c r="O967" s="131"/>
      <c r="P967" s="131"/>
      <c r="Q967" s="131"/>
      <c r="R967" s="131"/>
      <c r="S967" s="131"/>
      <c r="T967" s="131"/>
      <c r="U967" s="131"/>
      <c r="V967" s="131"/>
      <c r="W967" s="131"/>
      <c r="X967" s="131"/>
      <c r="Y967" s="131"/>
      <c r="Z967" s="131"/>
    </row>
    <row r="968" ht="11.25" customHeight="1">
      <c r="A968" s="131"/>
      <c r="B968" s="131"/>
      <c r="C968" s="131"/>
      <c r="D968" s="131"/>
      <c r="E968" s="131"/>
      <c r="F968" s="131"/>
      <c r="G968" s="131"/>
      <c r="H968" s="131"/>
      <c r="I968" s="131"/>
      <c r="J968" s="131"/>
      <c r="K968" s="131"/>
      <c r="L968" s="131"/>
      <c r="M968" s="131"/>
      <c r="N968" s="131"/>
      <c r="O968" s="131"/>
      <c r="P968" s="131"/>
      <c r="Q968" s="131"/>
      <c r="R968" s="131"/>
      <c r="S968" s="131"/>
      <c r="T968" s="131"/>
      <c r="U968" s="131"/>
      <c r="V968" s="131"/>
      <c r="W968" s="131"/>
      <c r="X968" s="131"/>
      <c r="Y968" s="131"/>
      <c r="Z968" s="131"/>
    </row>
    <row r="969" ht="11.25" customHeight="1">
      <c r="A969" s="131"/>
      <c r="B969" s="131"/>
      <c r="C969" s="131"/>
      <c r="D969" s="131"/>
      <c r="E969" s="131"/>
      <c r="F969" s="131"/>
      <c r="G969" s="131"/>
      <c r="H969" s="131"/>
      <c r="I969" s="131"/>
      <c r="J969" s="131"/>
      <c r="K969" s="131"/>
      <c r="L969" s="131"/>
      <c r="M969" s="131"/>
      <c r="N969" s="131"/>
      <c r="O969" s="131"/>
      <c r="P969" s="131"/>
      <c r="Q969" s="131"/>
      <c r="R969" s="131"/>
      <c r="S969" s="131"/>
      <c r="T969" s="131"/>
      <c r="U969" s="131"/>
      <c r="V969" s="131"/>
      <c r="W969" s="131"/>
      <c r="X969" s="131"/>
      <c r="Y969" s="131"/>
      <c r="Z969" s="131"/>
    </row>
    <row r="970" ht="11.25" customHeight="1">
      <c r="A970" s="131"/>
      <c r="B970" s="131"/>
      <c r="C970" s="131"/>
      <c r="D970" s="131"/>
      <c r="E970" s="131"/>
      <c r="F970" s="131"/>
      <c r="G970" s="131"/>
      <c r="H970" s="131"/>
      <c r="I970" s="131"/>
      <c r="J970" s="131"/>
      <c r="K970" s="131"/>
      <c r="L970" s="131"/>
      <c r="M970" s="131"/>
      <c r="N970" s="131"/>
      <c r="O970" s="131"/>
      <c r="P970" s="131"/>
      <c r="Q970" s="131"/>
      <c r="R970" s="131"/>
      <c r="S970" s="131"/>
      <c r="T970" s="131"/>
      <c r="U970" s="131"/>
      <c r="V970" s="131"/>
      <c r="W970" s="131"/>
      <c r="X970" s="131"/>
      <c r="Y970" s="131"/>
      <c r="Z970" s="131"/>
    </row>
    <row r="971" ht="11.25" customHeight="1">
      <c r="A971" s="131"/>
      <c r="B971" s="131"/>
      <c r="C971" s="131"/>
      <c r="D971" s="131"/>
      <c r="E971" s="131"/>
      <c r="F971" s="131"/>
      <c r="G971" s="131"/>
      <c r="H971" s="131"/>
      <c r="I971" s="131"/>
      <c r="J971" s="131"/>
      <c r="K971" s="131"/>
      <c r="L971" s="131"/>
      <c r="M971" s="131"/>
      <c r="N971" s="131"/>
      <c r="O971" s="131"/>
      <c r="P971" s="131"/>
      <c r="Q971" s="131"/>
      <c r="R971" s="131"/>
      <c r="S971" s="131"/>
      <c r="T971" s="131"/>
      <c r="U971" s="131"/>
      <c r="V971" s="131"/>
      <c r="W971" s="131"/>
      <c r="X971" s="131"/>
      <c r="Y971" s="131"/>
      <c r="Z971" s="131"/>
    </row>
    <row r="972" ht="11.25" customHeight="1">
      <c r="A972" s="131"/>
      <c r="B972" s="131"/>
      <c r="C972" s="131"/>
      <c r="D972" s="131"/>
      <c r="E972" s="131"/>
      <c r="F972" s="131"/>
      <c r="G972" s="131"/>
      <c r="H972" s="131"/>
      <c r="I972" s="131"/>
      <c r="J972" s="131"/>
      <c r="K972" s="131"/>
      <c r="L972" s="131"/>
      <c r="M972" s="131"/>
      <c r="N972" s="131"/>
      <c r="O972" s="131"/>
      <c r="P972" s="131"/>
      <c r="Q972" s="131"/>
      <c r="R972" s="131"/>
      <c r="S972" s="131"/>
      <c r="T972" s="131"/>
      <c r="U972" s="131"/>
      <c r="V972" s="131"/>
      <c r="W972" s="131"/>
      <c r="X972" s="131"/>
      <c r="Y972" s="131"/>
      <c r="Z972" s="131"/>
    </row>
    <row r="973" ht="11.25" customHeight="1">
      <c r="A973" s="131"/>
      <c r="B973" s="131"/>
      <c r="C973" s="131"/>
      <c r="D973" s="131"/>
      <c r="E973" s="131"/>
      <c r="F973" s="131"/>
      <c r="G973" s="131"/>
      <c r="H973" s="131"/>
      <c r="I973" s="131"/>
      <c r="J973" s="131"/>
      <c r="K973" s="131"/>
      <c r="L973" s="131"/>
      <c r="M973" s="131"/>
      <c r="N973" s="131"/>
      <c r="O973" s="131"/>
      <c r="P973" s="131"/>
      <c r="Q973" s="131"/>
      <c r="R973" s="131"/>
      <c r="S973" s="131"/>
      <c r="T973" s="131"/>
      <c r="U973" s="131"/>
      <c r="V973" s="131"/>
      <c r="W973" s="131"/>
      <c r="X973" s="131"/>
      <c r="Y973" s="131"/>
      <c r="Z973" s="131"/>
    </row>
    <row r="974" ht="11.25" customHeight="1">
      <c r="A974" s="131"/>
      <c r="B974" s="131"/>
      <c r="C974" s="131"/>
      <c r="D974" s="131"/>
      <c r="E974" s="131"/>
      <c r="F974" s="131"/>
      <c r="G974" s="131"/>
      <c r="H974" s="131"/>
      <c r="I974" s="131"/>
      <c r="J974" s="131"/>
      <c r="K974" s="131"/>
      <c r="L974" s="131"/>
      <c r="M974" s="131"/>
      <c r="N974" s="131"/>
      <c r="O974" s="131"/>
      <c r="P974" s="131"/>
      <c r="Q974" s="131"/>
      <c r="R974" s="131"/>
      <c r="S974" s="131"/>
      <c r="T974" s="131"/>
      <c r="U974" s="131"/>
      <c r="V974" s="131"/>
      <c r="W974" s="131"/>
      <c r="X974" s="131"/>
      <c r="Y974" s="131"/>
      <c r="Z974" s="131"/>
    </row>
    <row r="975" ht="11.25" customHeight="1">
      <c r="A975" s="131"/>
      <c r="B975" s="131"/>
      <c r="C975" s="131"/>
      <c r="D975" s="131"/>
      <c r="E975" s="131"/>
      <c r="F975" s="131"/>
      <c r="G975" s="131"/>
      <c r="H975" s="131"/>
      <c r="I975" s="131"/>
      <c r="J975" s="131"/>
      <c r="K975" s="131"/>
      <c r="L975" s="131"/>
      <c r="M975" s="131"/>
      <c r="N975" s="131"/>
      <c r="O975" s="131"/>
      <c r="P975" s="131"/>
      <c r="Q975" s="131"/>
      <c r="R975" s="131"/>
      <c r="S975" s="131"/>
      <c r="T975" s="131"/>
      <c r="U975" s="131"/>
      <c r="V975" s="131"/>
      <c r="W975" s="131"/>
      <c r="X975" s="131"/>
      <c r="Y975" s="131"/>
      <c r="Z975" s="131"/>
    </row>
    <row r="976" ht="11.25" customHeight="1">
      <c r="A976" s="131"/>
      <c r="B976" s="131"/>
      <c r="C976" s="131"/>
      <c r="D976" s="131"/>
      <c r="E976" s="131"/>
      <c r="F976" s="131"/>
      <c r="G976" s="131"/>
      <c r="H976" s="131"/>
      <c r="I976" s="131"/>
      <c r="J976" s="131"/>
      <c r="K976" s="131"/>
      <c r="L976" s="131"/>
      <c r="M976" s="131"/>
      <c r="N976" s="131"/>
      <c r="O976" s="131"/>
      <c r="P976" s="131"/>
      <c r="Q976" s="131"/>
      <c r="R976" s="131"/>
      <c r="S976" s="131"/>
      <c r="T976" s="131"/>
      <c r="U976" s="131"/>
      <c r="V976" s="131"/>
      <c r="W976" s="131"/>
      <c r="X976" s="131"/>
      <c r="Y976" s="131"/>
      <c r="Z976" s="131"/>
    </row>
    <row r="977" ht="11.25" customHeight="1">
      <c r="A977" s="131"/>
      <c r="B977" s="131"/>
      <c r="C977" s="131"/>
      <c r="D977" s="131"/>
      <c r="E977" s="131"/>
      <c r="F977" s="131"/>
      <c r="G977" s="131"/>
      <c r="H977" s="131"/>
      <c r="I977" s="131"/>
      <c r="J977" s="131"/>
      <c r="K977" s="131"/>
      <c r="L977" s="131"/>
      <c r="M977" s="131"/>
      <c r="N977" s="131"/>
      <c r="O977" s="131"/>
      <c r="P977" s="131"/>
      <c r="Q977" s="131"/>
      <c r="R977" s="131"/>
      <c r="S977" s="131"/>
      <c r="T977" s="131"/>
      <c r="U977" s="131"/>
      <c r="V977" s="131"/>
      <c r="W977" s="131"/>
      <c r="X977" s="131"/>
      <c r="Y977" s="131"/>
      <c r="Z977" s="131"/>
    </row>
    <row r="978" ht="11.25" customHeight="1">
      <c r="A978" s="131"/>
      <c r="B978" s="131"/>
      <c r="C978" s="131"/>
      <c r="D978" s="131"/>
      <c r="E978" s="131"/>
      <c r="F978" s="131"/>
      <c r="G978" s="131"/>
      <c r="H978" s="131"/>
      <c r="I978" s="131"/>
      <c r="J978" s="131"/>
      <c r="K978" s="131"/>
      <c r="L978" s="131"/>
      <c r="M978" s="131"/>
      <c r="N978" s="131"/>
      <c r="O978" s="131"/>
      <c r="P978" s="131"/>
      <c r="Q978" s="131"/>
      <c r="R978" s="131"/>
      <c r="S978" s="131"/>
      <c r="T978" s="131"/>
      <c r="U978" s="131"/>
      <c r="V978" s="131"/>
      <c r="W978" s="131"/>
      <c r="X978" s="131"/>
      <c r="Y978" s="131"/>
      <c r="Z978" s="131"/>
    </row>
    <row r="979" ht="11.25" customHeight="1">
      <c r="A979" s="131"/>
      <c r="B979" s="131"/>
      <c r="C979" s="131"/>
      <c r="D979" s="131"/>
      <c r="E979" s="131"/>
      <c r="F979" s="131"/>
      <c r="G979" s="131"/>
      <c r="H979" s="131"/>
      <c r="I979" s="131"/>
      <c r="J979" s="131"/>
      <c r="K979" s="131"/>
      <c r="L979" s="131"/>
      <c r="M979" s="131"/>
      <c r="N979" s="131"/>
      <c r="O979" s="131"/>
      <c r="P979" s="131"/>
      <c r="Q979" s="131"/>
      <c r="R979" s="131"/>
      <c r="S979" s="131"/>
      <c r="T979" s="131"/>
      <c r="U979" s="131"/>
      <c r="V979" s="131"/>
      <c r="W979" s="131"/>
      <c r="X979" s="131"/>
      <c r="Y979" s="131"/>
      <c r="Z979" s="131"/>
    </row>
    <row r="980" ht="11.25" customHeight="1">
      <c r="A980" s="131"/>
      <c r="B980" s="131"/>
      <c r="C980" s="131"/>
      <c r="D980" s="131"/>
      <c r="E980" s="131"/>
      <c r="F980" s="131"/>
      <c r="G980" s="131"/>
      <c r="H980" s="131"/>
      <c r="I980" s="131"/>
      <c r="J980" s="131"/>
      <c r="K980" s="131"/>
      <c r="L980" s="131"/>
      <c r="M980" s="131"/>
      <c r="N980" s="131"/>
      <c r="O980" s="131"/>
      <c r="P980" s="131"/>
      <c r="Q980" s="131"/>
      <c r="R980" s="131"/>
      <c r="S980" s="131"/>
      <c r="T980" s="131"/>
      <c r="U980" s="131"/>
      <c r="V980" s="131"/>
      <c r="W980" s="131"/>
      <c r="X980" s="131"/>
      <c r="Y980" s="131"/>
      <c r="Z980" s="131"/>
    </row>
    <row r="981" ht="11.25" customHeight="1">
      <c r="A981" s="131"/>
      <c r="B981" s="131"/>
      <c r="C981" s="131"/>
      <c r="D981" s="131"/>
      <c r="E981" s="131"/>
      <c r="F981" s="131"/>
      <c r="G981" s="131"/>
      <c r="H981" s="131"/>
      <c r="I981" s="131"/>
      <c r="J981" s="131"/>
      <c r="K981" s="131"/>
      <c r="L981" s="131"/>
      <c r="M981" s="131"/>
      <c r="N981" s="131"/>
      <c r="O981" s="131"/>
      <c r="P981" s="131"/>
      <c r="Q981" s="131"/>
      <c r="R981" s="131"/>
      <c r="S981" s="131"/>
      <c r="T981" s="131"/>
      <c r="U981" s="131"/>
      <c r="V981" s="131"/>
      <c r="W981" s="131"/>
      <c r="X981" s="131"/>
      <c r="Y981" s="131"/>
      <c r="Z981" s="131"/>
    </row>
    <row r="982" ht="11.25" customHeight="1">
      <c r="A982" s="131"/>
      <c r="B982" s="131"/>
      <c r="C982" s="131"/>
      <c r="D982" s="131"/>
      <c r="E982" s="131"/>
      <c r="F982" s="131"/>
      <c r="G982" s="131"/>
      <c r="H982" s="131"/>
      <c r="I982" s="131"/>
      <c r="J982" s="131"/>
      <c r="K982" s="131"/>
      <c r="L982" s="131"/>
      <c r="M982" s="131"/>
      <c r="N982" s="131"/>
      <c r="O982" s="131"/>
      <c r="P982" s="131"/>
      <c r="Q982" s="131"/>
      <c r="R982" s="131"/>
      <c r="S982" s="131"/>
      <c r="T982" s="131"/>
      <c r="U982" s="131"/>
      <c r="V982" s="131"/>
      <c r="W982" s="131"/>
      <c r="X982" s="131"/>
      <c r="Y982" s="131"/>
      <c r="Z982" s="131"/>
    </row>
    <row r="983" ht="11.25" customHeight="1">
      <c r="A983" s="131"/>
      <c r="B983" s="131"/>
      <c r="C983" s="131"/>
      <c r="D983" s="131"/>
      <c r="E983" s="131"/>
      <c r="F983" s="131"/>
      <c r="G983" s="131"/>
      <c r="H983" s="131"/>
      <c r="I983" s="131"/>
      <c r="J983" s="131"/>
      <c r="K983" s="131"/>
      <c r="L983" s="131"/>
      <c r="M983" s="131"/>
      <c r="N983" s="131"/>
      <c r="O983" s="131"/>
      <c r="P983" s="131"/>
      <c r="Q983" s="131"/>
      <c r="R983" s="131"/>
      <c r="S983" s="131"/>
      <c r="T983" s="131"/>
      <c r="U983" s="131"/>
      <c r="V983" s="131"/>
      <c r="W983" s="131"/>
      <c r="X983" s="131"/>
      <c r="Y983" s="131"/>
      <c r="Z983" s="131"/>
    </row>
    <row r="984" ht="11.25" customHeight="1">
      <c r="A984" s="131"/>
      <c r="B984" s="131"/>
      <c r="C984" s="131"/>
      <c r="D984" s="131"/>
      <c r="E984" s="131"/>
      <c r="F984" s="131"/>
      <c r="G984" s="131"/>
      <c r="H984" s="131"/>
      <c r="I984" s="131"/>
      <c r="J984" s="131"/>
      <c r="K984" s="131"/>
      <c r="L984" s="131"/>
      <c r="M984" s="131"/>
      <c r="N984" s="131"/>
      <c r="O984" s="131"/>
      <c r="P984" s="131"/>
      <c r="Q984" s="131"/>
      <c r="R984" s="131"/>
      <c r="S984" s="131"/>
      <c r="T984" s="131"/>
      <c r="U984" s="131"/>
      <c r="V984" s="131"/>
      <c r="W984" s="131"/>
      <c r="X984" s="131"/>
      <c r="Y984" s="131"/>
      <c r="Z984" s="131"/>
    </row>
    <row r="985" ht="11.25" customHeight="1">
      <c r="A985" s="131"/>
      <c r="B985" s="131"/>
      <c r="C985" s="131"/>
      <c r="D985" s="131"/>
      <c r="E985" s="131"/>
      <c r="F985" s="131"/>
      <c r="G985" s="131"/>
      <c r="H985" s="131"/>
      <c r="I985" s="131"/>
      <c r="J985" s="131"/>
      <c r="K985" s="131"/>
      <c r="L985" s="131"/>
      <c r="M985" s="131"/>
      <c r="N985" s="131"/>
      <c r="O985" s="131"/>
      <c r="P985" s="131"/>
      <c r="Q985" s="131"/>
      <c r="R985" s="131"/>
      <c r="S985" s="131"/>
      <c r="T985" s="131"/>
      <c r="U985" s="131"/>
      <c r="V985" s="131"/>
      <c r="W985" s="131"/>
      <c r="X985" s="131"/>
      <c r="Y985" s="131"/>
      <c r="Z985" s="131"/>
    </row>
    <row r="986" ht="11.25" customHeight="1">
      <c r="A986" s="131"/>
      <c r="B986" s="131"/>
      <c r="C986" s="131"/>
      <c r="D986" s="131"/>
      <c r="E986" s="131"/>
      <c r="F986" s="131"/>
      <c r="G986" s="131"/>
      <c r="H986" s="131"/>
      <c r="I986" s="131"/>
      <c r="J986" s="131"/>
      <c r="K986" s="131"/>
      <c r="L986" s="131"/>
      <c r="M986" s="131"/>
      <c r="N986" s="131"/>
      <c r="O986" s="131"/>
      <c r="P986" s="131"/>
      <c r="Q986" s="131"/>
      <c r="R986" s="131"/>
      <c r="S986" s="131"/>
      <c r="T986" s="131"/>
      <c r="U986" s="131"/>
      <c r="V986" s="131"/>
      <c r="W986" s="131"/>
      <c r="X986" s="131"/>
      <c r="Y986" s="131"/>
      <c r="Z986" s="131"/>
    </row>
    <row r="987" ht="11.25" customHeight="1">
      <c r="A987" s="131"/>
      <c r="B987" s="131"/>
      <c r="C987" s="131"/>
      <c r="D987" s="131"/>
      <c r="E987" s="131"/>
      <c r="F987" s="131"/>
      <c r="G987" s="131"/>
      <c r="H987" s="131"/>
      <c r="I987" s="131"/>
      <c r="J987" s="131"/>
      <c r="K987" s="131"/>
      <c r="L987" s="131"/>
      <c r="M987" s="131"/>
      <c r="N987" s="131"/>
      <c r="O987" s="131"/>
      <c r="P987" s="131"/>
      <c r="Q987" s="131"/>
      <c r="R987" s="131"/>
      <c r="S987" s="131"/>
      <c r="T987" s="131"/>
      <c r="U987" s="131"/>
      <c r="V987" s="131"/>
      <c r="W987" s="131"/>
      <c r="X987" s="131"/>
      <c r="Y987" s="131"/>
      <c r="Z987" s="131"/>
    </row>
    <row r="988" ht="11.25" customHeight="1">
      <c r="A988" s="131"/>
      <c r="B988" s="131"/>
      <c r="C988" s="131"/>
      <c r="D988" s="131"/>
      <c r="E988" s="131"/>
      <c r="F988" s="131"/>
      <c r="G988" s="131"/>
      <c r="H988" s="131"/>
      <c r="I988" s="131"/>
      <c r="J988" s="131"/>
      <c r="K988" s="131"/>
      <c r="L988" s="131"/>
      <c r="M988" s="131"/>
      <c r="N988" s="131"/>
      <c r="O988" s="131"/>
      <c r="P988" s="131"/>
      <c r="Q988" s="131"/>
      <c r="R988" s="131"/>
      <c r="S988" s="131"/>
      <c r="T988" s="131"/>
      <c r="U988" s="131"/>
      <c r="V988" s="131"/>
      <c r="W988" s="131"/>
      <c r="X988" s="131"/>
      <c r="Y988" s="131"/>
      <c r="Z988" s="131"/>
    </row>
    <row r="989" ht="11.25" customHeight="1">
      <c r="A989" s="131"/>
      <c r="B989" s="131"/>
      <c r="C989" s="131"/>
      <c r="D989" s="131"/>
      <c r="E989" s="131"/>
      <c r="F989" s="131"/>
      <c r="G989" s="131"/>
      <c r="H989" s="131"/>
      <c r="I989" s="131"/>
      <c r="J989" s="131"/>
      <c r="K989" s="131"/>
      <c r="L989" s="131"/>
      <c r="M989" s="131"/>
      <c r="N989" s="131"/>
      <c r="O989" s="131"/>
      <c r="P989" s="131"/>
      <c r="Q989" s="131"/>
      <c r="R989" s="131"/>
      <c r="S989" s="131"/>
      <c r="T989" s="131"/>
      <c r="U989" s="131"/>
      <c r="V989" s="131"/>
      <c r="W989" s="131"/>
      <c r="X989" s="131"/>
      <c r="Y989" s="131"/>
      <c r="Z989" s="131"/>
    </row>
    <row r="990" ht="11.25" customHeight="1">
      <c r="A990" s="131"/>
      <c r="B990" s="131"/>
      <c r="C990" s="131"/>
      <c r="D990" s="131"/>
      <c r="E990" s="131"/>
      <c r="F990" s="131"/>
      <c r="G990" s="131"/>
      <c r="H990" s="131"/>
      <c r="I990" s="131"/>
      <c r="J990" s="131"/>
      <c r="K990" s="131"/>
      <c r="L990" s="131"/>
      <c r="M990" s="131"/>
      <c r="N990" s="131"/>
      <c r="O990" s="131"/>
      <c r="P990" s="131"/>
      <c r="Q990" s="131"/>
      <c r="R990" s="131"/>
      <c r="S990" s="131"/>
      <c r="T990" s="131"/>
      <c r="U990" s="131"/>
      <c r="V990" s="131"/>
      <c r="W990" s="131"/>
      <c r="X990" s="131"/>
      <c r="Y990" s="131"/>
      <c r="Z990" s="131"/>
    </row>
    <row r="991" ht="11.25" customHeight="1">
      <c r="A991" s="131"/>
      <c r="B991" s="131"/>
      <c r="C991" s="131"/>
      <c r="D991" s="131"/>
      <c r="E991" s="131"/>
      <c r="F991" s="131"/>
      <c r="G991" s="131"/>
      <c r="H991" s="131"/>
      <c r="I991" s="131"/>
      <c r="J991" s="131"/>
      <c r="K991" s="131"/>
      <c r="L991" s="131"/>
      <c r="M991" s="131"/>
      <c r="N991" s="131"/>
      <c r="O991" s="131"/>
      <c r="P991" s="131"/>
      <c r="Q991" s="131"/>
      <c r="R991" s="131"/>
      <c r="S991" s="131"/>
      <c r="T991" s="131"/>
      <c r="U991" s="131"/>
      <c r="V991" s="131"/>
      <c r="W991" s="131"/>
      <c r="X991" s="131"/>
      <c r="Y991" s="131"/>
      <c r="Z991" s="131"/>
    </row>
    <row r="992" ht="11.25" customHeight="1">
      <c r="A992" s="131"/>
      <c r="B992" s="131"/>
      <c r="C992" s="131"/>
      <c r="D992" s="131"/>
      <c r="E992" s="131"/>
      <c r="F992" s="131"/>
      <c r="G992" s="131"/>
      <c r="H992" s="131"/>
      <c r="I992" s="131"/>
      <c r="J992" s="131"/>
      <c r="K992" s="131"/>
      <c r="L992" s="131"/>
      <c r="M992" s="131"/>
      <c r="N992" s="131"/>
      <c r="O992" s="131"/>
      <c r="P992" s="131"/>
      <c r="Q992" s="131"/>
      <c r="R992" s="131"/>
      <c r="S992" s="131"/>
      <c r="T992" s="131"/>
      <c r="U992" s="131"/>
      <c r="V992" s="131"/>
      <c r="W992" s="131"/>
      <c r="X992" s="131"/>
      <c r="Y992" s="131"/>
      <c r="Z992" s="131"/>
    </row>
    <row r="993" ht="11.25" customHeight="1">
      <c r="A993" s="131"/>
      <c r="B993" s="131"/>
      <c r="C993" s="131"/>
      <c r="D993" s="131"/>
      <c r="E993" s="131"/>
      <c r="F993" s="131"/>
      <c r="G993" s="131"/>
      <c r="H993" s="131"/>
      <c r="I993" s="131"/>
      <c r="J993" s="131"/>
      <c r="K993" s="131"/>
      <c r="L993" s="131"/>
      <c r="M993" s="131"/>
      <c r="N993" s="131"/>
      <c r="O993" s="131"/>
      <c r="P993" s="131"/>
      <c r="Q993" s="131"/>
      <c r="R993" s="131"/>
      <c r="S993" s="131"/>
      <c r="T993" s="131"/>
      <c r="U993" s="131"/>
      <c r="V993" s="131"/>
      <c r="W993" s="131"/>
      <c r="X993" s="131"/>
      <c r="Y993" s="131"/>
      <c r="Z993" s="131"/>
    </row>
    <row r="994" ht="11.25" customHeight="1">
      <c r="A994" s="131"/>
      <c r="B994" s="131"/>
      <c r="C994" s="131"/>
      <c r="D994" s="131"/>
      <c r="E994" s="131"/>
      <c r="F994" s="131"/>
      <c r="G994" s="131"/>
      <c r="H994" s="131"/>
      <c r="I994" s="131"/>
      <c r="J994" s="131"/>
      <c r="K994" s="131"/>
      <c r="L994" s="131"/>
      <c r="M994" s="131"/>
      <c r="N994" s="131"/>
      <c r="O994" s="131"/>
      <c r="P994" s="131"/>
      <c r="Q994" s="131"/>
      <c r="R994" s="131"/>
      <c r="S994" s="131"/>
      <c r="T994" s="131"/>
      <c r="U994" s="131"/>
      <c r="V994" s="131"/>
      <c r="W994" s="131"/>
      <c r="X994" s="131"/>
      <c r="Y994" s="131"/>
      <c r="Z994" s="131"/>
    </row>
    <row r="995" ht="11.25" customHeight="1">
      <c r="A995" s="131"/>
      <c r="B995" s="131"/>
      <c r="C995" s="131"/>
      <c r="D995" s="131"/>
      <c r="E995" s="131"/>
      <c r="F995" s="131"/>
      <c r="G995" s="131"/>
      <c r="H995" s="131"/>
      <c r="I995" s="131"/>
      <c r="J995" s="131"/>
      <c r="K995" s="131"/>
      <c r="L995" s="131"/>
      <c r="M995" s="131"/>
      <c r="N995" s="131"/>
      <c r="O995" s="131"/>
      <c r="P995" s="131"/>
      <c r="Q995" s="131"/>
      <c r="R995" s="131"/>
      <c r="S995" s="131"/>
      <c r="T995" s="131"/>
      <c r="U995" s="131"/>
      <c r="V995" s="131"/>
      <c r="W995" s="131"/>
      <c r="X995" s="131"/>
      <c r="Y995" s="131"/>
      <c r="Z995" s="131"/>
    </row>
    <row r="996" ht="11.25" customHeight="1">
      <c r="A996" s="131"/>
      <c r="B996" s="131"/>
      <c r="C996" s="131"/>
      <c r="D996" s="131"/>
      <c r="E996" s="131"/>
      <c r="F996" s="131"/>
      <c r="G996" s="131"/>
      <c r="H996" s="131"/>
      <c r="I996" s="131"/>
      <c r="J996" s="131"/>
      <c r="K996" s="131"/>
      <c r="L996" s="131"/>
      <c r="M996" s="131"/>
      <c r="N996" s="131"/>
      <c r="O996" s="131"/>
      <c r="P996" s="131"/>
      <c r="Q996" s="131"/>
      <c r="R996" s="131"/>
      <c r="S996" s="131"/>
      <c r="T996" s="131"/>
      <c r="U996" s="131"/>
      <c r="V996" s="131"/>
      <c r="W996" s="131"/>
      <c r="X996" s="131"/>
      <c r="Y996" s="131"/>
      <c r="Z996" s="131"/>
    </row>
    <row r="997" ht="11.25" customHeight="1">
      <c r="A997" s="131"/>
      <c r="B997" s="131"/>
      <c r="C997" s="131"/>
      <c r="D997" s="131"/>
      <c r="E997" s="131"/>
      <c r="F997" s="131"/>
      <c r="G997" s="131"/>
      <c r="H997" s="131"/>
      <c r="I997" s="131"/>
      <c r="J997" s="131"/>
      <c r="K997" s="131"/>
      <c r="L997" s="131"/>
      <c r="M997" s="131"/>
      <c r="N997" s="131"/>
      <c r="O997" s="131"/>
      <c r="P997" s="131"/>
      <c r="Q997" s="131"/>
      <c r="R997" s="131"/>
      <c r="S997" s="131"/>
      <c r="T997" s="131"/>
      <c r="U997" s="131"/>
      <c r="V997" s="131"/>
      <c r="W997" s="131"/>
      <c r="X997" s="131"/>
      <c r="Y997" s="131"/>
      <c r="Z997" s="131"/>
    </row>
    <row r="998" ht="11.25" customHeight="1">
      <c r="A998" s="131"/>
      <c r="B998" s="131"/>
      <c r="C998" s="131"/>
      <c r="D998" s="131"/>
      <c r="E998" s="131"/>
      <c r="F998" s="131"/>
      <c r="G998" s="131"/>
      <c r="H998" s="131"/>
      <c r="I998" s="131"/>
      <c r="J998" s="131"/>
      <c r="K998" s="131"/>
      <c r="L998" s="131"/>
      <c r="M998" s="131"/>
      <c r="N998" s="131"/>
      <c r="O998" s="131"/>
      <c r="P998" s="131"/>
      <c r="Q998" s="131"/>
      <c r="R998" s="131"/>
      <c r="S998" s="131"/>
      <c r="T998" s="131"/>
      <c r="U998" s="131"/>
      <c r="V998" s="131"/>
      <c r="W998" s="131"/>
      <c r="X998" s="131"/>
      <c r="Y998" s="131"/>
      <c r="Z998" s="131"/>
    </row>
    <row r="999" ht="11.25" customHeight="1">
      <c r="A999" s="131"/>
      <c r="B999" s="131"/>
      <c r="C999" s="131"/>
      <c r="D999" s="131"/>
      <c r="E999" s="131"/>
      <c r="F999" s="131"/>
      <c r="G999" s="131"/>
      <c r="H999" s="131"/>
      <c r="I999" s="131"/>
      <c r="J999" s="131"/>
      <c r="K999" s="131"/>
      <c r="L999" s="131"/>
      <c r="M999" s="131"/>
      <c r="N999" s="131"/>
      <c r="O999" s="131"/>
      <c r="P999" s="131"/>
      <c r="Q999" s="131"/>
      <c r="R999" s="131"/>
      <c r="S999" s="131"/>
      <c r="T999" s="131"/>
      <c r="U999" s="131"/>
      <c r="V999" s="131"/>
      <c r="W999" s="131"/>
      <c r="X999" s="131"/>
      <c r="Y999" s="131"/>
      <c r="Z999" s="131"/>
    </row>
    <row r="1000" ht="11.25" customHeight="1">
      <c r="A1000" s="131"/>
      <c r="B1000" s="131"/>
      <c r="C1000" s="131"/>
      <c r="D1000" s="131"/>
      <c r="E1000" s="131"/>
      <c r="F1000" s="131"/>
      <c r="G1000" s="131"/>
      <c r="H1000" s="131"/>
      <c r="I1000" s="131"/>
      <c r="J1000" s="131"/>
      <c r="K1000" s="131"/>
      <c r="L1000" s="131"/>
      <c r="M1000" s="131"/>
      <c r="N1000" s="131"/>
      <c r="O1000" s="131"/>
      <c r="P1000" s="131"/>
      <c r="Q1000" s="131"/>
      <c r="R1000" s="131"/>
      <c r="S1000" s="131"/>
      <c r="T1000" s="131"/>
      <c r="U1000" s="131"/>
      <c r="V1000" s="131"/>
      <c r="W1000" s="131"/>
      <c r="X1000" s="131"/>
      <c r="Y1000" s="131"/>
      <c r="Z1000" s="131"/>
    </row>
  </sheetData>
  <mergeCells count="8">
    <mergeCell ref="A2:T2"/>
    <mergeCell ref="A4:A5"/>
    <mergeCell ref="L4:M4"/>
    <mergeCell ref="N4:O4"/>
    <mergeCell ref="P4:Q4"/>
    <mergeCell ref="R4:S4"/>
    <mergeCell ref="B5:K5"/>
    <mergeCell ref="A74:T75"/>
  </mergeCells>
  <printOptions/>
  <pageMargins bottom="0.15748031496062992" footer="0.0" header="0.0" left="0.15748031496062992" right="0.15748031496062992" top="0.6299212598425197"/>
  <pageSetup paperSize="9" orientation="landscape"/>
  <headerFooter>
    <oddHeader>&amp;LWydział Statystycznej Informacji Zarządczej Departament Strategii i Funduszy Europejskich Ministerstwo Sprawiedliwości&amp;R&amp;D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2.86"/>
    <col customWidth="1" min="2" max="2" width="10.29"/>
    <col customWidth="1" min="3" max="19" width="10.86"/>
    <col customWidth="1" min="20" max="20" width="12.43"/>
    <col customWidth="1" min="21" max="26" width="8.71"/>
  </cols>
  <sheetData>
    <row r="1" ht="1.5" customHeight="1">
      <c r="A1" s="183"/>
      <c r="B1" s="184"/>
      <c r="C1" s="183"/>
      <c r="D1" s="183"/>
      <c r="E1" s="184"/>
      <c r="F1" s="183"/>
      <c r="G1" s="183"/>
      <c r="H1" s="183"/>
      <c r="I1" s="183"/>
      <c r="J1" s="183"/>
      <c r="K1" s="183"/>
      <c r="L1" s="185"/>
      <c r="M1" s="185"/>
      <c r="N1" s="183"/>
      <c r="O1" s="183"/>
      <c r="P1" s="183"/>
      <c r="Q1" s="184"/>
      <c r="R1" s="183"/>
      <c r="S1" s="183"/>
      <c r="T1" s="184"/>
      <c r="U1" s="160"/>
      <c r="V1" s="160"/>
      <c r="W1" s="160"/>
      <c r="X1" s="160"/>
      <c r="Y1" s="160"/>
      <c r="Z1" s="160"/>
    </row>
    <row r="2" ht="11.25" customHeight="1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ht="11.25" customHeight="1">
      <c r="A3" s="108" t="s">
        <v>97</v>
      </c>
      <c r="U3" s="131"/>
      <c r="V3" s="131"/>
      <c r="W3" s="131"/>
      <c r="X3" s="131"/>
      <c r="Y3" s="131"/>
      <c r="Z3" s="131"/>
    </row>
    <row r="4" ht="11.25" customHeight="1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</row>
    <row r="5" ht="11.25" customHeight="1">
      <c r="A5" s="109" t="s">
        <v>1</v>
      </c>
      <c r="B5" s="110" t="s">
        <v>2</v>
      </c>
      <c r="C5" s="111" t="s">
        <v>3</v>
      </c>
      <c r="D5" s="111" t="s">
        <v>4</v>
      </c>
      <c r="E5" s="111" t="s">
        <v>5</v>
      </c>
      <c r="F5" s="110" t="s">
        <v>6</v>
      </c>
      <c r="G5" s="111" t="s">
        <v>7</v>
      </c>
      <c r="H5" s="111" t="s">
        <v>8</v>
      </c>
      <c r="I5" s="111" t="s">
        <v>9</v>
      </c>
      <c r="J5" s="111" t="s">
        <v>10</v>
      </c>
      <c r="K5" s="111" t="s">
        <v>11</v>
      </c>
      <c r="L5" s="112" t="s">
        <v>12</v>
      </c>
      <c r="M5" s="5"/>
      <c r="N5" s="112" t="s">
        <v>13</v>
      </c>
      <c r="O5" s="5"/>
      <c r="P5" s="112" t="s">
        <v>14</v>
      </c>
      <c r="Q5" s="5"/>
      <c r="R5" s="112" t="s">
        <v>15</v>
      </c>
      <c r="S5" s="5"/>
      <c r="T5" s="179" t="s">
        <v>98</v>
      </c>
      <c r="U5" s="160"/>
      <c r="V5" s="160"/>
      <c r="W5" s="160"/>
      <c r="X5" s="160"/>
      <c r="Y5" s="160"/>
      <c r="Z5" s="160"/>
    </row>
    <row r="6" ht="11.25" customHeight="1">
      <c r="A6" s="73"/>
      <c r="B6" s="180" t="s">
        <v>17</v>
      </c>
      <c r="C6" s="8"/>
      <c r="D6" s="8"/>
      <c r="E6" s="8"/>
      <c r="F6" s="8"/>
      <c r="G6" s="8"/>
      <c r="H6" s="8"/>
      <c r="I6" s="8"/>
      <c r="J6" s="8"/>
      <c r="K6" s="5"/>
      <c r="L6" s="165" t="s">
        <v>18</v>
      </c>
      <c r="M6" s="165" t="s">
        <v>19</v>
      </c>
      <c r="N6" s="165" t="s">
        <v>18</v>
      </c>
      <c r="O6" s="165" t="s">
        <v>19</v>
      </c>
      <c r="P6" s="165" t="s">
        <v>18</v>
      </c>
      <c r="Q6" s="165" t="s">
        <v>19</v>
      </c>
      <c r="R6" s="165" t="s">
        <v>18</v>
      </c>
      <c r="S6" s="165" t="s">
        <v>19</v>
      </c>
      <c r="T6" s="165" t="s">
        <v>20</v>
      </c>
      <c r="U6" s="160"/>
      <c r="V6" s="160"/>
      <c r="W6" s="160"/>
      <c r="X6" s="160"/>
      <c r="Y6" s="160"/>
      <c r="Z6" s="160"/>
    </row>
    <row r="7" ht="11.25" customHeight="1">
      <c r="A7" s="181">
        <v>0.0</v>
      </c>
      <c r="B7" s="181">
        <v>1.0</v>
      </c>
      <c r="C7" s="181">
        <v>2.0</v>
      </c>
      <c r="D7" s="181">
        <v>3.0</v>
      </c>
      <c r="E7" s="181">
        <v>4.0</v>
      </c>
      <c r="F7" s="181">
        <v>5.0</v>
      </c>
      <c r="G7" s="181">
        <v>6.0</v>
      </c>
      <c r="H7" s="181">
        <v>7.0</v>
      </c>
      <c r="I7" s="181">
        <v>8.0</v>
      </c>
      <c r="J7" s="181">
        <v>9.0</v>
      </c>
      <c r="K7" s="181">
        <v>10.0</v>
      </c>
      <c r="L7" s="181">
        <v>11.0</v>
      </c>
      <c r="M7" s="181">
        <v>12.0</v>
      </c>
      <c r="N7" s="181">
        <v>13.0</v>
      </c>
      <c r="O7" s="181">
        <v>14.0</v>
      </c>
      <c r="P7" s="181">
        <v>15.0</v>
      </c>
      <c r="Q7" s="181">
        <v>16.0</v>
      </c>
      <c r="R7" s="181">
        <v>17.0</v>
      </c>
      <c r="S7" s="181">
        <v>18.0</v>
      </c>
      <c r="T7" s="181">
        <v>19.0</v>
      </c>
      <c r="U7" s="131"/>
      <c r="V7" s="131"/>
      <c r="W7" s="131"/>
      <c r="X7" s="131"/>
      <c r="Y7" s="131"/>
      <c r="Z7" s="131"/>
    </row>
    <row r="8" ht="11.25" customHeight="1">
      <c r="A8" s="167" t="s">
        <v>21</v>
      </c>
      <c r="B8" s="23">
        <f t="shared" ref="B8:L8" si="1">B9+B29</f>
        <v>5941906</v>
      </c>
      <c r="C8" s="23">
        <f t="shared" si="1"/>
        <v>1847566</v>
      </c>
      <c r="D8" s="23">
        <f t="shared" si="1"/>
        <v>1807176</v>
      </c>
      <c r="E8" s="23">
        <f t="shared" si="1"/>
        <v>1583919</v>
      </c>
      <c r="F8" s="23">
        <f t="shared" si="1"/>
        <v>703245</v>
      </c>
      <c r="G8" s="23">
        <f t="shared" si="1"/>
        <v>535513</v>
      </c>
      <c r="H8" s="23">
        <f t="shared" si="1"/>
        <v>105590</v>
      </c>
      <c r="I8" s="23">
        <f t="shared" si="1"/>
        <v>45301</v>
      </c>
      <c r="J8" s="23">
        <f t="shared" si="1"/>
        <v>11799</v>
      </c>
      <c r="K8" s="23">
        <f t="shared" si="1"/>
        <v>5042</v>
      </c>
      <c r="L8" s="23">
        <f t="shared" si="1"/>
        <v>1848038</v>
      </c>
      <c r="M8" s="24">
        <f t="shared" ref="M8:M10" si="3">L8/B8</f>
        <v>0.3110177105</v>
      </c>
      <c r="N8" s="23">
        <f>N9+N29</f>
        <v>3654742</v>
      </c>
      <c r="O8" s="24">
        <f t="shared" ref="O8:O10" si="4">N8/B8</f>
        <v>0.6150790672</v>
      </c>
      <c r="P8" s="23">
        <f>P9+P29</f>
        <v>5238661</v>
      </c>
      <c r="Q8" s="24">
        <f t="shared" ref="Q8:Q10" si="5">P8/B8</f>
        <v>0.8816465626</v>
      </c>
      <c r="R8" s="23">
        <f>R9+R29</f>
        <v>5879764</v>
      </c>
      <c r="S8" s="24">
        <f t="shared" ref="S8:S10" si="6">R8/B8</f>
        <v>0.9895417396</v>
      </c>
      <c r="T8" s="168">
        <f t="shared" ref="T8:T10" si="7">((C8*1.5)+(D8*4.5)+(E8*9)+(G8*18)+(H8*30)+(I8*48)+(J8*78)+(K8*96))/B8</f>
        <v>6.991804986</v>
      </c>
      <c r="U8" s="160"/>
      <c r="V8" s="160"/>
      <c r="W8" s="160"/>
      <c r="X8" s="160"/>
      <c r="Y8" s="160"/>
      <c r="Z8" s="160"/>
    </row>
    <row r="9" ht="11.25" customHeight="1">
      <c r="A9" s="169" t="s">
        <v>22</v>
      </c>
      <c r="B9" s="23">
        <f t="shared" ref="B9:L9" si="2">SUM(B10,B17,B20,B24)</f>
        <v>205242</v>
      </c>
      <c r="C9" s="23">
        <f t="shared" si="2"/>
        <v>51205</v>
      </c>
      <c r="D9" s="23">
        <f t="shared" si="2"/>
        <v>48279</v>
      </c>
      <c r="E9" s="23">
        <f t="shared" si="2"/>
        <v>57598</v>
      </c>
      <c r="F9" s="23">
        <f t="shared" si="2"/>
        <v>48160</v>
      </c>
      <c r="G9" s="23">
        <f t="shared" si="2"/>
        <v>32605</v>
      </c>
      <c r="H9" s="23">
        <f t="shared" si="2"/>
        <v>9099</v>
      </c>
      <c r="I9" s="23">
        <f t="shared" si="2"/>
        <v>4632</v>
      </c>
      <c r="J9" s="23">
        <f t="shared" si="2"/>
        <v>1473</v>
      </c>
      <c r="K9" s="23">
        <f t="shared" si="2"/>
        <v>351</v>
      </c>
      <c r="L9" s="23">
        <f t="shared" si="2"/>
        <v>51205</v>
      </c>
      <c r="M9" s="24">
        <f t="shared" si="3"/>
        <v>0.2494859727</v>
      </c>
      <c r="N9" s="23">
        <f>SUM(N10,N17,N20,N24)</f>
        <v>99484</v>
      </c>
      <c r="O9" s="24">
        <f t="shared" si="4"/>
        <v>0.484715604</v>
      </c>
      <c r="P9" s="23">
        <f>SUM(P10,P17,P20,P24)</f>
        <v>157082</v>
      </c>
      <c r="Q9" s="24">
        <f t="shared" si="5"/>
        <v>0.765350172</v>
      </c>
      <c r="R9" s="23">
        <f>SUM(R10,R17,R20,R24)</f>
        <v>198786</v>
      </c>
      <c r="S9" s="24">
        <f t="shared" si="6"/>
        <v>0.96854445</v>
      </c>
      <c r="T9" s="168">
        <f t="shared" si="7"/>
        <v>9.955228462</v>
      </c>
      <c r="U9" s="160"/>
      <c r="V9" s="160"/>
      <c r="W9" s="160"/>
      <c r="X9" s="160"/>
      <c r="Y9" s="160"/>
      <c r="Z9" s="160"/>
    </row>
    <row r="10" ht="11.25" customHeight="1">
      <c r="A10" s="170" t="s">
        <v>23</v>
      </c>
      <c r="B10" s="23">
        <f t="shared" ref="B10:L10" si="8">SUM(B12:B16)</f>
        <v>119648</v>
      </c>
      <c r="C10" s="23">
        <f t="shared" si="8"/>
        <v>30201</v>
      </c>
      <c r="D10" s="23">
        <f t="shared" si="8"/>
        <v>29910</v>
      </c>
      <c r="E10" s="23">
        <f t="shared" si="8"/>
        <v>33468</v>
      </c>
      <c r="F10" s="23">
        <f t="shared" si="8"/>
        <v>26069</v>
      </c>
      <c r="G10" s="23">
        <f t="shared" si="8"/>
        <v>18490</v>
      </c>
      <c r="H10" s="23">
        <f t="shared" si="8"/>
        <v>4491</v>
      </c>
      <c r="I10" s="23">
        <f t="shared" si="8"/>
        <v>2262</v>
      </c>
      <c r="J10" s="23">
        <f t="shared" si="8"/>
        <v>624</v>
      </c>
      <c r="K10" s="23">
        <f t="shared" si="8"/>
        <v>202</v>
      </c>
      <c r="L10" s="23">
        <f t="shared" si="8"/>
        <v>30201</v>
      </c>
      <c r="M10" s="24">
        <f t="shared" si="3"/>
        <v>0.2524154186</v>
      </c>
      <c r="N10" s="23">
        <f>SUM(N12:N16)</f>
        <v>60111</v>
      </c>
      <c r="O10" s="24">
        <f t="shared" si="4"/>
        <v>0.5023987029</v>
      </c>
      <c r="P10" s="23">
        <f>SUM(P12:P16)</f>
        <v>93579</v>
      </c>
      <c r="Q10" s="24">
        <f t="shared" si="5"/>
        <v>0.7821192164</v>
      </c>
      <c r="R10" s="23">
        <f>SUM(R12:R16)</f>
        <v>116560</v>
      </c>
      <c r="S10" s="24">
        <f t="shared" si="6"/>
        <v>0.9741909601</v>
      </c>
      <c r="T10" s="168">
        <f t="shared" si="7"/>
        <v>9.405075722</v>
      </c>
      <c r="U10" s="160"/>
      <c r="V10" s="160"/>
      <c r="W10" s="160"/>
      <c r="X10" s="160"/>
      <c r="Y10" s="160"/>
      <c r="Z10" s="160"/>
    </row>
    <row r="11" ht="11.25" customHeight="1">
      <c r="A11" s="171" t="s">
        <v>86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4"/>
      <c r="N11" s="26"/>
      <c r="O11" s="24"/>
      <c r="P11" s="26"/>
      <c r="Q11" s="24"/>
      <c r="R11" s="26"/>
      <c r="S11" s="24"/>
      <c r="T11" s="168"/>
      <c r="U11" s="160"/>
      <c r="V11" s="160"/>
      <c r="W11" s="160"/>
      <c r="X11" s="160"/>
      <c r="Y11" s="160"/>
      <c r="Z11" s="160"/>
    </row>
    <row r="12" ht="11.25" customHeight="1">
      <c r="A12" s="171" t="s">
        <v>24</v>
      </c>
      <c r="B12" s="23">
        <v>88662.0</v>
      </c>
      <c r="C12" s="23">
        <v>16868.0</v>
      </c>
      <c r="D12" s="23">
        <v>22921.0</v>
      </c>
      <c r="E12" s="23">
        <v>25740.0</v>
      </c>
      <c r="F12" s="23">
        <v>23133.0</v>
      </c>
      <c r="G12" s="23">
        <v>16026.0</v>
      </c>
      <c r="H12" s="23">
        <v>4152.0</v>
      </c>
      <c r="I12" s="23">
        <v>2168.0</v>
      </c>
      <c r="J12" s="23">
        <v>597.0</v>
      </c>
      <c r="K12" s="23">
        <v>190.0</v>
      </c>
      <c r="L12" s="23">
        <v>16868.0</v>
      </c>
      <c r="M12" s="24">
        <f t="shared" ref="M12:M17" si="9">L12/B12</f>
        <v>0.1902506147</v>
      </c>
      <c r="N12" s="23">
        <v>39789.0</v>
      </c>
      <c r="O12" s="24">
        <f t="shared" ref="O12:O17" si="10">N12/B12</f>
        <v>0.4487717399</v>
      </c>
      <c r="P12" s="23">
        <v>65529.0</v>
      </c>
      <c r="Q12" s="24">
        <f t="shared" ref="Q12:Q17" si="11">P12/B12</f>
        <v>0.7390877715</v>
      </c>
      <c r="R12" s="23">
        <v>85707.0</v>
      </c>
      <c r="S12" s="24">
        <f t="shared" ref="S12:S17" si="12">R12/B12</f>
        <v>0.9666711782</v>
      </c>
      <c r="T12" s="168">
        <f t="shared" ref="T12:T17" si="13">((C12*1.5)+(D12*4.5)+(E12*9)+(G12*18)+(H12*30)+(I12*48)+(J12*78)+(K12*96))/B12</f>
        <v>10.6246701</v>
      </c>
      <c r="U12" s="160"/>
      <c r="V12" s="160"/>
      <c r="W12" s="160"/>
      <c r="X12" s="160"/>
      <c r="Y12" s="160"/>
      <c r="Z12" s="160"/>
    </row>
    <row r="13" ht="11.25" customHeight="1">
      <c r="A13" s="171" t="s">
        <v>25</v>
      </c>
      <c r="B13" s="23">
        <v>111.0</v>
      </c>
      <c r="C13" s="23">
        <v>12.0</v>
      </c>
      <c r="D13" s="23">
        <v>4.0</v>
      </c>
      <c r="E13" s="23">
        <v>13.0</v>
      </c>
      <c r="F13" s="23">
        <v>82.0</v>
      </c>
      <c r="G13" s="23">
        <v>33.0</v>
      </c>
      <c r="H13" s="23">
        <v>25.0</v>
      </c>
      <c r="I13" s="23">
        <v>17.0</v>
      </c>
      <c r="J13" s="23">
        <v>6.0</v>
      </c>
      <c r="K13" s="23">
        <v>1.0</v>
      </c>
      <c r="L13" s="23">
        <v>12.0</v>
      </c>
      <c r="M13" s="24">
        <f t="shared" si="9"/>
        <v>0.1081081081</v>
      </c>
      <c r="N13" s="23">
        <v>16.0</v>
      </c>
      <c r="O13" s="24">
        <f t="shared" si="10"/>
        <v>0.1441441441</v>
      </c>
      <c r="P13" s="23">
        <v>29.0</v>
      </c>
      <c r="Q13" s="24">
        <f t="shared" si="11"/>
        <v>0.2612612613</v>
      </c>
      <c r="R13" s="23">
        <v>87.0</v>
      </c>
      <c r="S13" s="24">
        <f t="shared" si="12"/>
        <v>0.7837837838</v>
      </c>
      <c r="T13" s="168">
        <f t="shared" si="13"/>
        <v>25.91891892</v>
      </c>
      <c r="U13" s="160"/>
      <c r="V13" s="160"/>
      <c r="W13" s="160"/>
      <c r="X13" s="160"/>
      <c r="Y13" s="160"/>
      <c r="Z13" s="160"/>
    </row>
    <row r="14" ht="11.25" customHeight="1">
      <c r="A14" s="171" t="s">
        <v>71</v>
      </c>
      <c r="B14" s="23">
        <v>13555.0</v>
      </c>
      <c r="C14" s="23">
        <v>2768.0</v>
      </c>
      <c r="D14" s="23">
        <v>3628.0</v>
      </c>
      <c r="E14" s="23">
        <v>5390.0</v>
      </c>
      <c r="F14" s="23">
        <v>1769.0</v>
      </c>
      <c r="G14" s="23">
        <v>1562.0</v>
      </c>
      <c r="H14" s="23">
        <v>168.0</v>
      </c>
      <c r="I14" s="23">
        <v>31.0</v>
      </c>
      <c r="J14" s="23">
        <v>7.0</v>
      </c>
      <c r="K14" s="23">
        <v>1.0</v>
      </c>
      <c r="L14" s="23">
        <v>2768.0</v>
      </c>
      <c r="M14" s="24">
        <f t="shared" si="9"/>
        <v>0.2042050904</v>
      </c>
      <c r="N14" s="23">
        <v>6396.0</v>
      </c>
      <c r="O14" s="24">
        <f t="shared" si="10"/>
        <v>0.4718554039</v>
      </c>
      <c r="P14" s="23">
        <v>11786.0</v>
      </c>
      <c r="Q14" s="24">
        <f t="shared" si="11"/>
        <v>0.8694946514</v>
      </c>
      <c r="R14" s="23">
        <v>13516.0</v>
      </c>
      <c r="S14" s="24">
        <f t="shared" si="12"/>
        <v>0.9971228329</v>
      </c>
      <c r="T14" s="168">
        <f t="shared" si="13"/>
        <v>7.692659535</v>
      </c>
      <c r="U14" s="160"/>
      <c r="V14" s="160"/>
      <c r="W14" s="160"/>
      <c r="X14" s="160"/>
      <c r="Y14" s="160"/>
      <c r="Z14" s="160"/>
    </row>
    <row r="15" ht="11.25" customHeight="1">
      <c r="A15" s="171" t="s">
        <v>27</v>
      </c>
      <c r="B15" s="23">
        <v>7368.0</v>
      </c>
      <c r="C15" s="23">
        <v>3595.0</v>
      </c>
      <c r="D15" s="23">
        <v>1830.0</v>
      </c>
      <c r="E15" s="23">
        <v>1366.0</v>
      </c>
      <c r="F15" s="23">
        <v>577.0</v>
      </c>
      <c r="G15" s="23">
        <v>455.0</v>
      </c>
      <c r="H15" s="23">
        <v>82.0</v>
      </c>
      <c r="I15" s="23">
        <v>27.0</v>
      </c>
      <c r="J15" s="23">
        <v>8.0</v>
      </c>
      <c r="K15" s="23">
        <v>5.0</v>
      </c>
      <c r="L15" s="23">
        <v>3595.0</v>
      </c>
      <c r="M15" s="24">
        <f t="shared" si="9"/>
        <v>0.4879207383</v>
      </c>
      <c r="N15" s="23">
        <v>5425.0</v>
      </c>
      <c r="O15" s="24">
        <f t="shared" si="10"/>
        <v>0.7362920738</v>
      </c>
      <c r="P15" s="23">
        <v>6791.0</v>
      </c>
      <c r="Q15" s="24">
        <f t="shared" si="11"/>
        <v>0.9216883822</v>
      </c>
      <c r="R15" s="23">
        <v>7328.0</v>
      </c>
      <c r="S15" s="24">
        <f t="shared" si="12"/>
        <v>0.9945711183</v>
      </c>
      <c r="T15" s="168">
        <f t="shared" si="13"/>
        <v>5.289291531</v>
      </c>
      <c r="U15" s="160"/>
      <c r="V15" s="160"/>
      <c r="W15" s="160"/>
      <c r="X15" s="160"/>
      <c r="Y15" s="160"/>
      <c r="Z15" s="160"/>
    </row>
    <row r="16" ht="11.25" customHeight="1">
      <c r="A16" s="171" t="s">
        <v>28</v>
      </c>
      <c r="B16" s="23">
        <v>9952.0</v>
      </c>
      <c r="C16" s="23">
        <v>6958.0</v>
      </c>
      <c r="D16" s="23">
        <v>1527.0</v>
      </c>
      <c r="E16" s="23">
        <v>959.0</v>
      </c>
      <c r="F16" s="23">
        <v>508.0</v>
      </c>
      <c r="G16" s="23">
        <v>414.0</v>
      </c>
      <c r="H16" s="23">
        <v>64.0</v>
      </c>
      <c r="I16" s="23">
        <v>19.0</v>
      </c>
      <c r="J16" s="23">
        <v>6.0</v>
      </c>
      <c r="K16" s="23">
        <v>5.0</v>
      </c>
      <c r="L16" s="23">
        <v>6958.0</v>
      </c>
      <c r="M16" s="24">
        <f t="shared" si="9"/>
        <v>0.6991559486</v>
      </c>
      <c r="N16" s="23">
        <v>8485.0</v>
      </c>
      <c r="O16" s="24">
        <f t="shared" si="10"/>
        <v>0.8525924437</v>
      </c>
      <c r="P16" s="23">
        <v>9444.0</v>
      </c>
      <c r="Q16" s="24">
        <f t="shared" si="11"/>
        <v>0.9489549839</v>
      </c>
      <c r="R16" s="23">
        <v>9922.0</v>
      </c>
      <c r="S16" s="24">
        <f t="shared" si="12"/>
        <v>0.9969855305</v>
      </c>
      <c r="T16" s="168">
        <f t="shared" si="13"/>
        <v>3.735078376</v>
      </c>
      <c r="U16" s="160"/>
      <c r="V16" s="160"/>
      <c r="W16" s="160"/>
      <c r="X16" s="160"/>
      <c r="Y16" s="160"/>
      <c r="Z16" s="160"/>
    </row>
    <row r="17" ht="11.25" customHeight="1">
      <c r="A17" s="170" t="s">
        <v>29</v>
      </c>
      <c r="B17" s="23">
        <v>4537.0</v>
      </c>
      <c r="C17" s="23">
        <v>1201.0</v>
      </c>
      <c r="D17" s="23">
        <v>1519.0</v>
      </c>
      <c r="E17" s="23">
        <v>1175.0</v>
      </c>
      <c r="F17" s="23">
        <v>642.0</v>
      </c>
      <c r="G17" s="23">
        <v>406.0</v>
      </c>
      <c r="H17" s="23">
        <v>95.0</v>
      </c>
      <c r="I17" s="23">
        <v>54.0</v>
      </c>
      <c r="J17" s="23">
        <v>37.0</v>
      </c>
      <c r="K17" s="23">
        <v>50.0</v>
      </c>
      <c r="L17" s="23">
        <v>1201.0</v>
      </c>
      <c r="M17" s="24">
        <f t="shared" si="9"/>
        <v>0.264712365</v>
      </c>
      <c r="N17" s="23">
        <v>2720.0</v>
      </c>
      <c r="O17" s="24">
        <f t="shared" si="10"/>
        <v>0.5995150981</v>
      </c>
      <c r="P17" s="23">
        <v>3895.0</v>
      </c>
      <c r="Q17" s="24">
        <f t="shared" si="11"/>
        <v>0.8584968041</v>
      </c>
      <c r="R17" s="23">
        <v>4396.0</v>
      </c>
      <c r="S17" s="24">
        <f t="shared" si="12"/>
        <v>0.9689221953</v>
      </c>
      <c r="T17" s="168">
        <f t="shared" si="13"/>
        <v>8.738814194</v>
      </c>
      <c r="U17" s="160"/>
      <c r="V17" s="160"/>
      <c r="W17" s="160"/>
      <c r="X17" s="160"/>
      <c r="Y17" s="160"/>
      <c r="Z17" s="160"/>
    </row>
    <row r="18" ht="11.25" customHeight="1">
      <c r="A18" s="171" t="s">
        <v>86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4"/>
      <c r="N18" s="23"/>
      <c r="O18" s="24"/>
      <c r="P18" s="23"/>
      <c r="Q18" s="24"/>
      <c r="R18" s="23"/>
      <c r="S18" s="24"/>
      <c r="T18" s="168"/>
      <c r="U18" s="160"/>
      <c r="V18" s="160"/>
      <c r="W18" s="160"/>
      <c r="X18" s="160"/>
      <c r="Y18" s="160"/>
      <c r="Z18" s="160"/>
    </row>
    <row r="19" ht="11.25" customHeight="1">
      <c r="A19" s="171" t="s">
        <v>30</v>
      </c>
      <c r="B19" s="23">
        <v>4537.0</v>
      </c>
      <c r="C19" s="23">
        <v>1201.0</v>
      </c>
      <c r="D19" s="23">
        <v>1519.0</v>
      </c>
      <c r="E19" s="23">
        <v>1175.0</v>
      </c>
      <c r="F19" s="23">
        <v>642.0</v>
      </c>
      <c r="G19" s="23">
        <v>406.0</v>
      </c>
      <c r="H19" s="23">
        <v>95.0</v>
      </c>
      <c r="I19" s="23">
        <v>54.0</v>
      </c>
      <c r="J19" s="23">
        <v>37.0</v>
      </c>
      <c r="K19" s="23">
        <v>50.0</v>
      </c>
      <c r="L19" s="23">
        <v>1201.0</v>
      </c>
      <c r="M19" s="24">
        <f t="shared" ref="M19:M20" si="15">L19/B19</f>
        <v>0.264712365</v>
      </c>
      <c r="N19" s="23">
        <v>2720.0</v>
      </c>
      <c r="O19" s="24">
        <f t="shared" ref="O19:O20" si="16">N19/B19</f>
        <v>0.5995150981</v>
      </c>
      <c r="P19" s="23">
        <v>3895.0</v>
      </c>
      <c r="Q19" s="24">
        <f t="shared" ref="Q19:Q20" si="17">P19/B19</f>
        <v>0.8584968041</v>
      </c>
      <c r="R19" s="23">
        <v>4396.0</v>
      </c>
      <c r="S19" s="24">
        <f t="shared" ref="S19:S20" si="18">R19/B19</f>
        <v>0.9689221953</v>
      </c>
      <c r="T19" s="168">
        <f t="shared" ref="T19:T20" si="19">((C19*1.5)+(D19*4.5)+(E19*9)+(G19*18)+(H19*30)+(I19*48)+(J19*78)+(K19*96))/B19</f>
        <v>8.738814194</v>
      </c>
      <c r="U19" s="160"/>
      <c r="V19" s="160"/>
      <c r="W19" s="160"/>
      <c r="X19" s="160"/>
      <c r="Y19" s="160"/>
      <c r="Z19" s="160"/>
    </row>
    <row r="20" ht="11.25" customHeight="1">
      <c r="A20" s="170" t="s">
        <v>72</v>
      </c>
      <c r="B20" s="23">
        <f t="shared" ref="B20:L20" si="14">SUM(B22:B23)</f>
        <v>58912</v>
      </c>
      <c r="C20" s="23">
        <f t="shared" si="14"/>
        <v>13855</v>
      </c>
      <c r="D20" s="23">
        <f t="shared" si="14"/>
        <v>12030</v>
      </c>
      <c r="E20" s="23">
        <f t="shared" si="14"/>
        <v>18301</v>
      </c>
      <c r="F20" s="23">
        <f t="shared" si="14"/>
        <v>14726</v>
      </c>
      <c r="G20" s="23">
        <f t="shared" si="14"/>
        <v>10494</v>
      </c>
      <c r="H20" s="23">
        <f t="shared" si="14"/>
        <v>2866</v>
      </c>
      <c r="I20" s="23">
        <f t="shared" si="14"/>
        <v>959</v>
      </c>
      <c r="J20" s="23">
        <f t="shared" si="14"/>
        <v>365</v>
      </c>
      <c r="K20" s="23">
        <f t="shared" si="14"/>
        <v>42</v>
      </c>
      <c r="L20" s="23">
        <f t="shared" si="14"/>
        <v>13855</v>
      </c>
      <c r="M20" s="24">
        <f t="shared" si="15"/>
        <v>0.2351812873</v>
      </c>
      <c r="N20" s="23">
        <f>SUM(N22:N23)</f>
        <v>25885</v>
      </c>
      <c r="O20" s="24">
        <f t="shared" si="16"/>
        <v>0.4393841662</v>
      </c>
      <c r="P20" s="23">
        <f>SUM(P22:P23)</f>
        <v>44186</v>
      </c>
      <c r="Q20" s="24">
        <f t="shared" si="17"/>
        <v>0.7500339489</v>
      </c>
      <c r="R20" s="23">
        <f>SUM(R22:R23)</f>
        <v>57546</v>
      </c>
      <c r="S20" s="24">
        <f t="shared" si="18"/>
        <v>0.9768128734</v>
      </c>
      <c r="T20" s="168">
        <f t="shared" si="19"/>
        <v>10.06641262</v>
      </c>
      <c r="U20" s="160"/>
      <c r="V20" s="160"/>
      <c r="W20" s="160"/>
      <c r="X20" s="160"/>
      <c r="Y20" s="160"/>
      <c r="Z20" s="160"/>
    </row>
    <row r="21" ht="11.25" customHeight="1">
      <c r="A21" s="171" t="s">
        <v>86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4"/>
      <c r="N21" s="23"/>
      <c r="O21" s="24"/>
      <c r="P21" s="23"/>
      <c r="Q21" s="24"/>
      <c r="R21" s="23"/>
      <c r="S21" s="24"/>
      <c r="T21" s="168"/>
      <c r="U21" s="160"/>
      <c r="V21" s="160"/>
      <c r="W21" s="160"/>
      <c r="X21" s="160"/>
      <c r="Y21" s="160"/>
      <c r="Z21" s="160"/>
    </row>
    <row r="22" ht="11.25" customHeight="1">
      <c r="A22" s="171" t="s">
        <v>32</v>
      </c>
      <c r="B22" s="23">
        <v>58061.0</v>
      </c>
      <c r="C22" s="23">
        <v>13534.0</v>
      </c>
      <c r="D22" s="23">
        <v>11905.0</v>
      </c>
      <c r="E22" s="23">
        <v>18166.0</v>
      </c>
      <c r="F22" s="23">
        <v>14456.0</v>
      </c>
      <c r="G22" s="23">
        <v>10368.0</v>
      </c>
      <c r="H22" s="23">
        <v>2816.0</v>
      </c>
      <c r="I22" s="23">
        <v>908.0</v>
      </c>
      <c r="J22" s="23">
        <v>334.0</v>
      </c>
      <c r="K22" s="23">
        <v>30.0</v>
      </c>
      <c r="L22" s="23">
        <v>13534.0</v>
      </c>
      <c r="M22" s="24">
        <f t="shared" ref="M22:M24" si="20">L22/B22</f>
        <v>0.233099671</v>
      </c>
      <c r="N22" s="23">
        <v>25439.0</v>
      </c>
      <c r="O22" s="24">
        <f t="shared" ref="O22:O24" si="21">N22/B22</f>
        <v>0.4381426431</v>
      </c>
      <c r="P22" s="23">
        <v>43605.0</v>
      </c>
      <c r="Q22" s="24">
        <f t="shared" ref="Q22:Q24" si="22">P22/B22</f>
        <v>0.7510204785</v>
      </c>
      <c r="R22" s="23">
        <v>56789.0</v>
      </c>
      <c r="S22" s="24">
        <f t="shared" ref="S22:S24" si="23">R22/B22</f>
        <v>0.9780920067</v>
      </c>
      <c r="T22" s="168">
        <f t="shared" ref="T22:T24" si="24">((C22*1.5)+(D22*4.5)+(E22*9)+(G22*18)+(H22*30)+(I22*48)+(J22*78)+(K22*96))/B22</f>
        <v>10.00650178</v>
      </c>
      <c r="U22" s="160"/>
      <c r="V22" s="160"/>
      <c r="W22" s="160"/>
      <c r="X22" s="160"/>
      <c r="Y22" s="160"/>
      <c r="Z22" s="160"/>
    </row>
    <row r="23" ht="11.25" customHeight="1">
      <c r="A23" s="171" t="s">
        <v>33</v>
      </c>
      <c r="B23" s="23">
        <v>851.0</v>
      </c>
      <c r="C23" s="23">
        <v>321.0</v>
      </c>
      <c r="D23" s="23">
        <v>125.0</v>
      </c>
      <c r="E23" s="23">
        <v>135.0</v>
      </c>
      <c r="F23" s="23">
        <v>270.0</v>
      </c>
      <c r="G23" s="23">
        <v>126.0</v>
      </c>
      <c r="H23" s="23">
        <v>50.0</v>
      </c>
      <c r="I23" s="23">
        <v>51.0</v>
      </c>
      <c r="J23" s="23">
        <v>31.0</v>
      </c>
      <c r="K23" s="23">
        <v>12.0</v>
      </c>
      <c r="L23" s="23">
        <v>321.0</v>
      </c>
      <c r="M23" s="24">
        <f t="shared" si="20"/>
        <v>0.3772032902</v>
      </c>
      <c r="N23" s="23">
        <v>446.0</v>
      </c>
      <c r="O23" s="24">
        <f t="shared" si="21"/>
        <v>0.5240893067</v>
      </c>
      <c r="P23" s="23">
        <v>581.0</v>
      </c>
      <c r="Q23" s="24">
        <f t="shared" si="22"/>
        <v>0.6827262045</v>
      </c>
      <c r="R23" s="23">
        <v>757.0</v>
      </c>
      <c r="S23" s="24">
        <f t="shared" si="23"/>
        <v>0.8895417156</v>
      </c>
      <c r="T23" s="168">
        <f t="shared" si="24"/>
        <v>14.15393655</v>
      </c>
      <c r="U23" s="160"/>
      <c r="V23" s="160"/>
      <c r="W23" s="160"/>
      <c r="X23" s="160"/>
      <c r="Y23" s="160"/>
      <c r="Z23" s="160"/>
    </row>
    <row r="24" ht="11.25" customHeight="1">
      <c r="A24" s="170" t="s">
        <v>35</v>
      </c>
      <c r="B24" s="23">
        <f t="shared" ref="B24:L24" si="25">SUM(B26:B28)</f>
        <v>22145</v>
      </c>
      <c r="C24" s="23">
        <f t="shared" si="25"/>
        <v>5948</v>
      </c>
      <c r="D24" s="23">
        <f t="shared" si="25"/>
        <v>4820</v>
      </c>
      <c r="E24" s="23">
        <f t="shared" si="25"/>
        <v>4654</v>
      </c>
      <c r="F24" s="23">
        <f t="shared" si="25"/>
        <v>6723</v>
      </c>
      <c r="G24" s="23">
        <f t="shared" si="25"/>
        <v>3215</v>
      </c>
      <c r="H24" s="23">
        <f t="shared" si="25"/>
        <v>1647</v>
      </c>
      <c r="I24" s="23">
        <f t="shared" si="25"/>
        <v>1357</v>
      </c>
      <c r="J24" s="23">
        <f t="shared" si="25"/>
        <v>447</v>
      </c>
      <c r="K24" s="23">
        <f t="shared" si="25"/>
        <v>57</v>
      </c>
      <c r="L24" s="23">
        <f t="shared" si="25"/>
        <v>5948</v>
      </c>
      <c r="M24" s="24">
        <f t="shared" si="20"/>
        <v>0.2685933619</v>
      </c>
      <c r="N24" s="23">
        <f>SUM(N26:N28)</f>
        <v>10768</v>
      </c>
      <c r="O24" s="24">
        <f t="shared" si="21"/>
        <v>0.4862497178</v>
      </c>
      <c r="P24" s="23">
        <f>SUM(P26:P28)</f>
        <v>15422</v>
      </c>
      <c r="Q24" s="24">
        <f t="shared" si="22"/>
        <v>0.6964100248</v>
      </c>
      <c r="R24" s="23">
        <f>SUM(R26:R28)</f>
        <v>20284</v>
      </c>
      <c r="S24" s="24">
        <f t="shared" si="23"/>
        <v>0.9159629713</v>
      </c>
      <c r="T24" s="168">
        <f t="shared" si="24"/>
        <v>12.88110183</v>
      </c>
      <c r="U24" s="160"/>
      <c r="V24" s="160"/>
      <c r="W24" s="160"/>
      <c r="X24" s="160"/>
      <c r="Y24" s="160"/>
      <c r="Z24" s="160"/>
    </row>
    <row r="25" ht="11.25" customHeight="1">
      <c r="A25" s="171" t="s">
        <v>86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4"/>
      <c r="N25" s="23"/>
      <c r="O25" s="24"/>
      <c r="P25" s="23"/>
      <c r="Q25" s="24"/>
      <c r="R25" s="23"/>
      <c r="S25" s="24"/>
      <c r="T25" s="168"/>
      <c r="U25" s="160"/>
      <c r="V25" s="160"/>
      <c r="W25" s="160"/>
      <c r="X25" s="160"/>
      <c r="Y25" s="160"/>
      <c r="Z25" s="160"/>
    </row>
    <row r="26" ht="11.25" customHeight="1">
      <c r="A26" s="171" t="s">
        <v>36</v>
      </c>
      <c r="B26" s="23">
        <v>10957.0</v>
      </c>
      <c r="C26" s="23">
        <v>815.0</v>
      </c>
      <c r="D26" s="23">
        <v>1312.0</v>
      </c>
      <c r="E26" s="23">
        <v>2856.0</v>
      </c>
      <c r="F26" s="23">
        <v>5974.0</v>
      </c>
      <c r="G26" s="23">
        <v>2689.0</v>
      </c>
      <c r="H26" s="23">
        <v>1513.0</v>
      </c>
      <c r="I26" s="23">
        <v>1295.0</v>
      </c>
      <c r="J26" s="23">
        <v>422.0</v>
      </c>
      <c r="K26" s="23">
        <v>55.0</v>
      </c>
      <c r="L26" s="23">
        <v>815.0</v>
      </c>
      <c r="M26" s="24">
        <f t="shared" ref="M26:M30" si="26">L26/B26</f>
        <v>0.07438167382</v>
      </c>
      <c r="N26" s="23">
        <v>2127.0</v>
      </c>
      <c r="O26" s="24">
        <f t="shared" ref="O26:O30" si="27">N26/B26</f>
        <v>0.1941224788</v>
      </c>
      <c r="P26" s="23">
        <v>4983.0</v>
      </c>
      <c r="Q26" s="24">
        <f t="shared" ref="Q26:Q30" si="28">P26/B26</f>
        <v>0.4547777676</v>
      </c>
      <c r="R26" s="23">
        <v>9185.0</v>
      </c>
      <c r="S26" s="24">
        <f t="shared" ref="S26:S30" si="29">R26/B26</f>
        <v>0.8382769006</v>
      </c>
      <c r="T26" s="168">
        <f t="shared" ref="T26:T30" si="30">((C26*1.5)+(D26*4.5)+(E26*9)+(G26*18)+(H26*30)+(I26*48)+(J26*78)+(K26*96))/B26</f>
        <v>20.71538742</v>
      </c>
      <c r="U26" s="160"/>
      <c r="V26" s="160"/>
      <c r="W26" s="160"/>
      <c r="X26" s="160"/>
      <c r="Y26" s="160"/>
      <c r="Z26" s="160"/>
    </row>
    <row r="27" ht="11.25" customHeight="1">
      <c r="A27" s="171" t="s">
        <v>37</v>
      </c>
      <c r="B27" s="23">
        <v>4.0</v>
      </c>
      <c r="C27" s="23">
        <v>4.0</v>
      </c>
      <c r="D27" s="23">
        <v>0.0</v>
      </c>
      <c r="E27" s="23">
        <v>0.0</v>
      </c>
      <c r="F27" s="23">
        <v>0.0</v>
      </c>
      <c r="G27" s="23">
        <v>0.0</v>
      </c>
      <c r="H27" s="23">
        <v>0.0</v>
      </c>
      <c r="I27" s="23">
        <v>0.0</v>
      </c>
      <c r="J27" s="23">
        <v>0.0</v>
      </c>
      <c r="K27" s="23">
        <v>0.0</v>
      </c>
      <c r="L27" s="23">
        <v>4.0</v>
      </c>
      <c r="M27" s="24">
        <f t="shared" si="26"/>
        <v>1</v>
      </c>
      <c r="N27" s="23">
        <v>4.0</v>
      </c>
      <c r="O27" s="24">
        <f t="shared" si="27"/>
        <v>1</v>
      </c>
      <c r="P27" s="23">
        <v>4.0</v>
      </c>
      <c r="Q27" s="24">
        <f t="shared" si="28"/>
        <v>1</v>
      </c>
      <c r="R27" s="23">
        <v>4.0</v>
      </c>
      <c r="S27" s="24">
        <f t="shared" si="29"/>
        <v>1</v>
      </c>
      <c r="T27" s="168">
        <f t="shared" si="30"/>
        <v>1.5</v>
      </c>
      <c r="U27" s="160"/>
      <c r="V27" s="160"/>
      <c r="W27" s="160"/>
      <c r="X27" s="160"/>
      <c r="Y27" s="160"/>
      <c r="Z27" s="160"/>
    </row>
    <row r="28" ht="11.25" customHeight="1">
      <c r="A28" s="171" t="s">
        <v>38</v>
      </c>
      <c r="B28" s="23">
        <v>11184.0</v>
      </c>
      <c r="C28" s="23">
        <v>5129.0</v>
      </c>
      <c r="D28" s="23">
        <v>3508.0</v>
      </c>
      <c r="E28" s="23">
        <v>1798.0</v>
      </c>
      <c r="F28" s="23">
        <v>749.0</v>
      </c>
      <c r="G28" s="23">
        <v>526.0</v>
      </c>
      <c r="H28" s="23">
        <v>134.0</v>
      </c>
      <c r="I28" s="23">
        <v>62.0</v>
      </c>
      <c r="J28" s="23">
        <v>25.0</v>
      </c>
      <c r="K28" s="23">
        <v>2.0</v>
      </c>
      <c r="L28" s="23">
        <v>5129.0</v>
      </c>
      <c r="M28" s="24">
        <f t="shared" si="26"/>
        <v>0.4586015737</v>
      </c>
      <c r="N28" s="23">
        <v>8637.0</v>
      </c>
      <c r="O28" s="24">
        <f t="shared" si="27"/>
        <v>0.7722639485</v>
      </c>
      <c r="P28" s="23">
        <v>10435.0</v>
      </c>
      <c r="Q28" s="24">
        <f t="shared" si="28"/>
        <v>0.9330293276</v>
      </c>
      <c r="R28" s="23">
        <v>11095.0</v>
      </c>
      <c r="S28" s="24">
        <f t="shared" si="29"/>
        <v>0.9920422031</v>
      </c>
      <c r="T28" s="168">
        <f t="shared" si="30"/>
        <v>5.209898069</v>
      </c>
      <c r="U28" s="160"/>
      <c r="V28" s="160"/>
      <c r="W28" s="160"/>
      <c r="X28" s="160"/>
      <c r="Y28" s="160"/>
      <c r="Z28" s="160"/>
    </row>
    <row r="29" ht="11.25" customHeight="1">
      <c r="A29" s="169" t="s">
        <v>39</v>
      </c>
      <c r="B29" s="23">
        <f t="shared" ref="B29:L29" si="31">B30+B37+B42+B48+B53+B59</f>
        <v>5736664</v>
      </c>
      <c r="C29" s="23">
        <f t="shared" si="31"/>
        <v>1796361</v>
      </c>
      <c r="D29" s="23">
        <f t="shared" si="31"/>
        <v>1758897</v>
      </c>
      <c r="E29" s="23">
        <f t="shared" si="31"/>
        <v>1526321</v>
      </c>
      <c r="F29" s="23">
        <f t="shared" si="31"/>
        <v>655085</v>
      </c>
      <c r="G29" s="23">
        <f t="shared" si="31"/>
        <v>502908</v>
      </c>
      <c r="H29" s="23">
        <f t="shared" si="31"/>
        <v>96491</v>
      </c>
      <c r="I29" s="23">
        <f t="shared" si="31"/>
        <v>40669</v>
      </c>
      <c r="J29" s="23">
        <f t="shared" si="31"/>
        <v>10326</v>
      </c>
      <c r="K29" s="23">
        <f t="shared" si="31"/>
        <v>4691</v>
      </c>
      <c r="L29" s="23">
        <f t="shared" si="31"/>
        <v>1796833</v>
      </c>
      <c r="M29" s="24">
        <f t="shared" si="26"/>
        <v>0.3132191462</v>
      </c>
      <c r="N29" s="23">
        <f>N30+N37+N42+N48+N53+N59</f>
        <v>3555258</v>
      </c>
      <c r="O29" s="24">
        <f t="shared" si="27"/>
        <v>0.619743112</v>
      </c>
      <c r="P29" s="23">
        <f>P30+P37+P42+P48+P53+P59</f>
        <v>5081579</v>
      </c>
      <c r="Q29" s="24">
        <f t="shared" si="28"/>
        <v>0.8858073263</v>
      </c>
      <c r="R29" s="23">
        <f>R30+R37+R42+R48+R53+R59</f>
        <v>5680978</v>
      </c>
      <c r="S29" s="24">
        <f t="shared" si="29"/>
        <v>0.9902929647</v>
      </c>
      <c r="T29" s="168">
        <f t="shared" si="30"/>
        <v>6.885781876</v>
      </c>
      <c r="U29" s="160"/>
      <c r="V29" s="160"/>
      <c r="W29" s="160"/>
      <c r="X29" s="160"/>
      <c r="Y29" s="160"/>
      <c r="Z29" s="160"/>
    </row>
    <row r="30" ht="11.25" customHeight="1">
      <c r="A30" s="170" t="s">
        <v>23</v>
      </c>
      <c r="B30" s="23">
        <f t="shared" ref="B30:L30" si="32">SUM(B32:B36)</f>
        <v>3840741</v>
      </c>
      <c r="C30" s="23">
        <f t="shared" si="32"/>
        <v>966260</v>
      </c>
      <c r="D30" s="23">
        <f t="shared" si="32"/>
        <v>1264044</v>
      </c>
      <c r="E30" s="23">
        <f t="shared" si="32"/>
        <v>1152664</v>
      </c>
      <c r="F30" s="23">
        <f t="shared" si="32"/>
        <v>457773</v>
      </c>
      <c r="G30" s="23">
        <f t="shared" si="32"/>
        <v>355087</v>
      </c>
      <c r="H30" s="23">
        <f t="shared" si="32"/>
        <v>63703</v>
      </c>
      <c r="I30" s="23">
        <f t="shared" si="32"/>
        <v>27744</v>
      </c>
      <c r="J30" s="23">
        <f t="shared" si="32"/>
        <v>7408</v>
      </c>
      <c r="K30" s="23">
        <f t="shared" si="32"/>
        <v>3831</v>
      </c>
      <c r="L30" s="23">
        <f t="shared" si="32"/>
        <v>966260</v>
      </c>
      <c r="M30" s="24">
        <f t="shared" si="26"/>
        <v>0.2515816609</v>
      </c>
      <c r="N30" s="23">
        <f>SUM(N32:N36)</f>
        <v>2230304</v>
      </c>
      <c r="O30" s="24">
        <f t="shared" si="27"/>
        <v>0.5806962771</v>
      </c>
      <c r="P30" s="23">
        <f>SUM(P32:P36)</f>
        <v>3382968</v>
      </c>
      <c r="Q30" s="24">
        <f t="shared" si="28"/>
        <v>0.8808112809</v>
      </c>
      <c r="R30" s="23">
        <f>SUM(R32:R36)</f>
        <v>3801758</v>
      </c>
      <c r="S30" s="24">
        <f t="shared" si="29"/>
        <v>0.9898501357</v>
      </c>
      <c r="T30" s="168">
        <f t="shared" si="30"/>
        <v>7.314091734</v>
      </c>
      <c r="U30" s="160"/>
      <c r="V30" s="160"/>
      <c r="W30" s="160"/>
      <c r="X30" s="160"/>
      <c r="Y30" s="160"/>
      <c r="Z30" s="160"/>
    </row>
    <row r="31" ht="11.25" customHeight="1">
      <c r="A31" s="171" t="s">
        <v>86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4"/>
      <c r="N31" s="26"/>
      <c r="O31" s="24"/>
      <c r="P31" s="26"/>
      <c r="Q31" s="24"/>
      <c r="R31" s="26"/>
      <c r="S31" s="24"/>
      <c r="T31" s="168"/>
      <c r="U31" s="160"/>
      <c r="V31" s="160"/>
      <c r="W31" s="160"/>
      <c r="X31" s="160"/>
      <c r="Y31" s="160"/>
      <c r="Z31" s="160"/>
    </row>
    <row r="32" ht="11.25" customHeight="1">
      <c r="A32" s="171" t="s">
        <v>24</v>
      </c>
      <c r="B32" s="23">
        <v>423370.0</v>
      </c>
      <c r="C32" s="23">
        <v>28548.0</v>
      </c>
      <c r="D32" s="23">
        <v>63865.0</v>
      </c>
      <c r="E32" s="23">
        <v>147623.0</v>
      </c>
      <c r="F32" s="23">
        <v>183334.0</v>
      </c>
      <c r="G32" s="23">
        <v>123943.0</v>
      </c>
      <c r="H32" s="23">
        <v>38466.0</v>
      </c>
      <c r="I32" s="23">
        <v>14510.0</v>
      </c>
      <c r="J32" s="23">
        <v>4320.0</v>
      </c>
      <c r="K32" s="23">
        <v>2095.0</v>
      </c>
      <c r="L32" s="23">
        <v>28548.0</v>
      </c>
      <c r="M32" s="24">
        <f t="shared" ref="M32:M37" si="33">L32/B32</f>
        <v>0.06743038005</v>
      </c>
      <c r="N32" s="23">
        <v>92413.0</v>
      </c>
      <c r="O32" s="24">
        <f t="shared" ref="O32:O37" si="34">N32/B32</f>
        <v>0.2182795191</v>
      </c>
      <c r="P32" s="23">
        <v>240036.0</v>
      </c>
      <c r="Q32" s="24">
        <f t="shared" ref="Q32:Q37" si="35">P32/B32</f>
        <v>0.566965066</v>
      </c>
      <c r="R32" s="23">
        <v>402445.0</v>
      </c>
      <c r="S32" s="24">
        <f t="shared" ref="S32:S37" si="36">R32/B32</f>
        <v>0.950575147</v>
      </c>
      <c r="T32" s="168">
        <f t="shared" ref="T32:T37" si="37">((C32*1.5)+(D32*4.5)+(E32*9)+(G32*18)+(H32*30)+(I32*48)+(J32*78)+(K32*96))/B32</f>
        <v>14.82942934</v>
      </c>
      <c r="U32" s="160"/>
      <c r="V32" s="160"/>
      <c r="W32" s="160"/>
      <c r="X32" s="160"/>
      <c r="Y32" s="160"/>
      <c r="Z32" s="160"/>
    </row>
    <row r="33" ht="11.25" customHeight="1">
      <c r="A33" s="171" t="s">
        <v>25</v>
      </c>
      <c r="B33" s="23">
        <v>121.0</v>
      </c>
      <c r="C33" s="23">
        <v>17.0</v>
      </c>
      <c r="D33" s="23">
        <v>5.0</v>
      </c>
      <c r="E33" s="23">
        <v>6.0</v>
      </c>
      <c r="F33" s="23">
        <v>93.0</v>
      </c>
      <c r="G33" s="23">
        <v>42.0</v>
      </c>
      <c r="H33" s="23">
        <v>34.0</v>
      </c>
      <c r="I33" s="23">
        <v>13.0</v>
      </c>
      <c r="J33" s="23">
        <v>4.0</v>
      </c>
      <c r="K33" s="23">
        <v>0.0</v>
      </c>
      <c r="L33" s="23">
        <v>17.0</v>
      </c>
      <c r="M33" s="24">
        <f t="shared" si="33"/>
        <v>0.1404958678</v>
      </c>
      <c r="N33" s="23">
        <v>22.0</v>
      </c>
      <c r="O33" s="24">
        <f t="shared" si="34"/>
        <v>0.1818181818</v>
      </c>
      <c r="P33" s="23">
        <v>28.0</v>
      </c>
      <c r="Q33" s="24">
        <f t="shared" si="35"/>
        <v>0.2314049587</v>
      </c>
      <c r="R33" s="23">
        <v>104.0</v>
      </c>
      <c r="S33" s="24">
        <f t="shared" si="36"/>
        <v>0.8595041322</v>
      </c>
      <c r="T33" s="168">
        <f t="shared" si="37"/>
        <v>23.25619835</v>
      </c>
      <c r="U33" s="160"/>
      <c r="V33" s="160"/>
      <c r="W33" s="160"/>
      <c r="X33" s="160"/>
      <c r="Y33" s="160"/>
      <c r="Z33" s="160"/>
    </row>
    <row r="34" ht="11.25" customHeight="1">
      <c r="A34" s="171" t="s">
        <v>41</v>
      </c>
      <c r="B34" s="23">
        <v>171077.0</v>
      </c>
      <c r="C34" s="23">
        <v>47539.0</v>
      </c>
      <c r="D34" s="23">
        <v>42024.0</v>
      </c>
      <c r="E34" s="23">
        <v>40272.0</v>
      </c>
      <c r="F34" s="23">
        <v>41242.0</v>
      </c>
      <c r="G34" s="23">
        <v>24874.0</v>
      </c>
      <c r="H34" s="23">
        <v>8332.0</v>
      </c>
      <c r="I34" s="23">
        <v>5386.0</v>
      </c>
      <c r="J34" s="23">
        <v>2018.0</v>
      </c>
      <c r="K34" s="23">
        <v>632.0</v>
      </c>
      <c r="L34" s="23">
        <v>47539.0</v>
      </c>
      <c r="M34" s="24">
        <f t="shared" si="33"/>
        <v>0.2778807204</v>
      </c>
      <c r="N34" s="23">
        <v>89563.0</v>
      </c>
      <c r="O34" s="24">
        <f t="shared" si="34"/>
        <v>0.5235244948</v>
      </c>
      <c r="P34" s="23">
        <v>129835.0</v>
      </c>
      <c r="Q34" s="24">
        <f t="shared" si="35"/>
        <v>0.7589272667</v>
      </c>
      <c r="R34" s="23">
        <v>163041.0</v>
      </c>
      <c r="S34" s="24">
        <f t="shared" si="36"/>
        <v>0.9530269995</v>
      </c>
      <c r="T34" s="168">
        <f t="shared" si="37"/>
        <v>10.50498021</v>
      </c>
      <c r="U34" s="160"/>
      <c r="V34" s="160"/>
      <c r="W34" s="160"/>
      <c r="X34" s="160"/>
      <c r="Y34" s="160"/>
      <c r="Z34" s="160"/>
    </row>
    <row r="35" ht="11.25" customHeight="1">
      <c r="A35" s="171" t="s">
        <v>27</v>
      </c>
      <c r="B35" s="23">
        <v>419612.0</v>
      </c>
      <c r="C35" s="23">
        <v>166897.0</v>
      </c>
      <c r="D35" s="23">
        <v>109732.0</v>
      </c>
      <c r="E35" s="23">
        <v>99807.0</v>
      </c>
      <c r="F35" s="23">
        <v>43176.0</v>
      </c>
      <c r="G35" s="23">
        <v>32422.0</v>
      </c>
      <c r="H35" s="23">
        <v>7215.0</v>
      </c>
      <c r="I35" s="23">
        <v>2900.0</v>
      </c>
      <c r="J35" s="23">
        <v>404.0</v>
      </c>
      <c r="K35" s="23">
        <v>235.0</v>
      </c>
      <c r="L35" s="23">
        <v>166897.0</v>
      </c>
      <c r="M35" s="24">
        <f t="shared" si="33"/>
        <v>0.3977412467</v>
      </c>
      <c r="N35" s="23">
        <v>276629.0</v>
      </c>
      <c r="O35" s="24">
        <f t="shared" si="34"/>
        <v>0.6592494972</v>
      </c>
      <c r="P35" s="23">
        <v>376436.0</v>
      </c>
      <c r="Q35" s="24">
        <f t="shared" si="35"/>
        <v>0.8971049446</v>
      </c>
      <c r="R35" s="23">
        <v>416073.0</v>
      </c>
      <c r="S35" s="24">
        <f t="shared" si="36"/>
        <v>0.9915660181</v>
      </c>
      <c r="T35" s="168">
        <f t="shared" si="37"/>
        <v>6.28132775</v>
      </c>
      <c r="U35" s="160"/>
      <c r="V35" s="160"/>
      <c r="W35" s="160"/>
      <c r="X35" s="160"/>
      <c r="Y35" s="160"/>
      <c r="Z35" s="160"/>
    </row>
    <row r="36" ht="11.25" customHeight="1">
      <c r="A36" s="171" t="s">
        <v>87</v>
      </c>
      <c r="B36" s="23">
        <v>2826561.0</v>
      </c>
      <c r="C36" s="23">
        <v>723259.0</v>
      </c>
      <c r="D36" s="23">
        <v>1048418.0</v>
      </c>
      <c r="E36" s="23">
        <v>864956.0</v>
      </c>
      <c r="F36" s="23">
        <v>189928.0</v>
      </c>
      <c r="G36" s="23">
        <v>173806.0</v>
      </c>
      <c r="H36" s="23">
        <v>9656.0</v>
      </c>
      <c r="I36" s="23">
        <v>4935.0</v>
      </c>
      <c r="J36" s="23">
        <v>662.0</v>
      </c>
      <c r="K36" s="23">
        <v>869.0</v>
      </c>
      <c r="L36" s="23">
        <v>723259.0</v>
      </c>
      <c r="M36" s="24">
        <f t="shared" si="33"/>
        <v>0.2558794946</v>
      </c>
      <c r="N36" s="23">
        <v>1771677.0</v>
      </c>
      <c r="O36" s="24">
        <f t="shared" si="34"/>
        <v>0.6267959545</v>
      </c>
      <c r="P36" s="23">
        <v>2636633.0</v>
      </c>
      <c r="Q36" s="24">
        <f t="shared" si="35"/>
        <v>0.9328059787</v>
      </c>
      <c r="R36" s="23">
        <v>2820095.0</v>
      </c>
      <c r="S36" s="24">
        <f t="shared" si="36"/>
        <v>0.9977124145</v>
      </c>
      <c r="T36" s="168">
        <f t="shared" si="37"/>
        <v>6.147930825</v>
      </c>
      <c r="U36" s="160"/>
      <c r="V36" s="160"/>
      <c r="W36" s="160"/>
      <c r="X36" s="160"/>
      <c r="Y36" s="160"/>
      <c r="Z36" s="160"/>
    </row>
    <row r="37" ht="11.25" customHeight="1">
      <c r="A37" s="170" t="s">
        <v>73</v>
      </c>
      <c r="B37" s="23">
        <v>749590.0</v>
      </c>
      <c r="C37" s="23">
        <v>466171.0</v>
      </c>
      <c r="D37" s="23">
        <v>163796.0</v>
      </c>
      <c r="E37" s="23">
        <v>83492.0</v>
      </c>
      <c r="F37" s="23">
        <v>36131.0</v>
      </c>
      <c r="G37" s="23">
        <v>27980.0</v>
      </c>
      <c r="H37" s="23">
        <v>5463.0</v>
      </c>
      <c r="I37" s="23">
        <v>1891.0</v>
      </c>
      <c r="J37" s="23">
        <v>435.0</v>
      </c>
      <c r="K37" s="23">
        <v>362.0</v>
      </c>
      <c r="L37" s="23">
        <v>466171.0</v>
      </c>
      <c r="M37" s="24">
        <f t="shared" si="33"/>
        <v>0.621901306</v>
      </c>
      <c r="N37" s="23">
        <v>629967.0</v>
      </c>
      <c r="O37" s="24">
        <f t="shared" si="34"/>
        <v>0.8404154271</v>
      </c>
      <c r="P37" s="23">
        <v>713459.0</v>
      </c>
      <c r="Q37" s="24">
        <f t="shared" si="35"/>
        <v>0.9517989834</v>
      </c>
      <c r="R37" s="23">
        <v>746902.0</v>
      </c>
      <c r="S37" s="24">
        <f t="shared" si="36"/>
        <v>0.9964140397</v>
      </c>
      <c r="T37" s="168">
        <f t="shared" si="37"/>
        <v>4.021860617</v>
      </c>
      <c r="U37" s="160"/>
      <c r="V37" s="160"/>
      <c r="W37" s="160"/>
      <c r="X37" s="160"/>
      <c r="Y37" s="160"/>
      <c r="Z37" s="160"/>
    </row>
    <row r="38" ht="11.25" customHeight="1">
      <c r="A38" s="171" t="s">
        <v>86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23"/>
      <c r="O38" s="24"/>
      <c r="P38" s="23"/>
      <c r="Q38" s="24"/>
      <c r="R38" s="23"/>
      <c r="S38" s="24"/>
      <c r="T38" s="168"/>
      <c r="U38" s="160"/>
      <c r="V38" s="160"/>
      <c r="W38" s="160"/>
      <c r="X38" s="160"/>
      <c r="Y38" s="160"/>
      <c r="Z38" s="160"/>
    </row>
    <row r="39" ht="11.25" customHeight="1">
      <c r="A39" s="171" t="s">
        <v>30</v>
      </c>
      <c r="B39" s="23">
        <v>279997.0</v>
      </c>
      <c r="C39" s="23">
        <v>121823.0</v>
      </c>
      <c r="D39" s="23">
        <v>80265.0</v>
      </c>
      <c r="E39" s="23">
        <v>51978.0</v>
      </c>
      <c r="F39" s="23">
        <v>25931.0</v>
      </c>
      <c r="G39" s="23">
        <v>19118.0</v>
      </c>
      <c r="H39" s="23">
        <v>4340.0</v>
      </c>
      <c r="I39" s="23">
        <v>1705.0</v>
      </c>
      <c r="J39" s="23">
        <v>423.0</v>
      </c>
      <c r="K39" s="23">
        <v>345.0</v>
      </c>
      <c r="L39" s="23">
        <v>121823.0</v>
      </c>
      <c r="M39" s="24">
        <f t="shared" ref="M39:M42" si="38">L39/B39</f>
        <v>0.4350868045</v>
      </c>
      <c r="N39" s="23">
        <v>202088.0</v>
      </c>
      <c r="O39" s="24">
        <f t="shared" ref="O39:O42" si="39">N39/B39</f>
        <v>0.7217505902</v>
      </c>
      <c r="P39" s="23">
        <v>254066.0</v>
      </c>
      <c r="Q39" s="24">
        <f t="shared" ref="Q39:Q42" si="40">P39/B39</f>
        <v>0.9073882934</v>
      </c>
      <c r="R39" s="23">
        <v>277524.0</v>
      </c>
      <c r="S39" s="24">
        <f t="shared" ref="S39:S42" si="41">R39/B39</f>
        <v>0.9911677625</v>
      </c>
      <c r="T39" s="168">
        <f t="shared" ref="T39:T42" si="42">((C39*1.5)+(D39*4.5)+(E39*9)+(G39*18)+(H39*30)+(I39*48)+(J39*78)+(K39*96))/B39</f>
        <v>5.835801812</v>
      </c>
      <c r="U39" s="160"/>
      <c r="V39" s="160"/>
      <c r="W39" s="160"/>
      <c r="X39" s="160"/>
      <c r="Y39" s="160"/>
      <c r="Z39" s="160"/>
    </row>
    <row r="40" ht="11.25" customHeight="1">
      <c r="A40" s="171" t="s">
        <v>43</v>
      </c>
      <c r="B40" s="23">
        <v>159197.0</v>
      </c>
      <c r="C40" s="23">
        <v>121011.0</v>
      </c>
      <c r="D40" s="23">
        <v>26173.0</v>
      </c>
      <c r="E40" s="23">
        <v>10524.0</v>
      </c>
      <c r="F40" s="23">
        <v>1489.0</v>
      </c>
      <c r="G40" s="23">
        <v>1372.0</v>
      </c>
      <c r="H40" s="23">
        <v>81.0</v>
      </c>
      <c r="I40" s="23">
        <v>21.0</v>
      </c>
      <c r="J40" s="23">
        <v>7.0</v>
      </c>
      <c r="K40" s="23">
        <v>8.0</v>
      </c>
      <c r="L40" s="23">
        <v>121011.0</v>
      </c>
      <c r="M40" s="24">
        <f t="shared" si="38"/>
        <v>0.7601336709</v>
      </c>
      <c r="N40" s="23">
        <v>147184.0</v>
      </c>
      <c r="O40" s="24">
        <f t="shared" si="39"/>
        <v>0.9245400353</v>
      </c>
      <c r="P40" s="23">
        <v>157708.0</v>
      </c>
      <c r="Q40" s="24">
        <f t="shared" si="40"/>
        <v>0.9906468087</v>
      </c>
      <c r="R40" s="23">
        <v>159161.0</v>
      </c>
      <c r="S40" s="24">
        <f t="shared" si="41"/>
        <v>0.9997738651</v>
      </c>
      <c r="T40" s="168">
        <f t="shared" si="42"/>
        <v>2.659968467</v>
      </c>
      <c r="U40" s="160"/>
      <c r="V40" s="160"/>
      <c r="W40" s="160"/>
      <c r="X40" s="160"/>
      <c r="Y40" s="160"/>
      <c r="Z40" s="160"/>
    </row>
    <row r="41" ht="11.25" customHeight="1">
      <c r="A41" s="171" t="s">
        <v>44</v>
      </c>
      <c r="B41" s="23">
        <v>310396.0</v>
      </c>
      <c r="C41" s="23">
        <v>223337.0</v>
      </c>
      <c r="D41" s="23">
        <v>57358.0</v>
      </c>
      <c r="E41" s="23">
        <v>20990.0</v>
      </c>
      <c r="F41" s="23">
        <v>8711.0</v>
      </c>
      <c r="G41" s="23">
        <v>7490.0</v>
      </c>
      <c r="H41" s="23">
        <v>1042.0</v>
      </c>
      <c r="I41" s="23">
        <v>165.0</v>
      </c>
      <c r="J41" s="23">
        <v>5.0</v>
      </c>
      <c r="K41" s="23">
        <v>9.0</v>
      </c>
      <c r="L41" s="23">
        <v>223337.0</v>
      </c>
      <c r="M41" s="24">
        <f t="shared" si="38"/>
        <v>0.7195228031</v>
      </c>
      <c r="N41" s="23">
        <v>280695.0</v>
      </c>
      <c r="O41" s="24">
        <f t="shared" si="39"/>
        <v>0.9043125556</v>
      </c>
      <c r="P41" s="23">
        <v>301685.0</v>
      </c>
      <c r="Q41" s="24">
        <f t="shared" si="40"/>
        <v>0.9719358497</v>
      </c>
      <c r="R41" s="23">
        <v>310217.0</v>
      </c>
      <c r="S41" s="24">
        <f t="shared" si="41"/>
        <v>0.9994233173</v>
      </c>
      <c r="T41" s="168">
        <f t="shared" si="42"/>
        <v>3.084061972</v>
      </c>
      <c r="U41" s="160"/>
      <c r="V41" s="160"/>
      <c r="W41" s="160"/>
      <c r="X41" s="160"/>
      <c r="Y41" s="160"/>
      <c r="Z41" s="160"/>
    </row>
    <row r="42" ht="11.25" customHeight="1">
      <c r="A42" s="170" t="s">
        <v>72</v>
      </c>
      <c r="B42" s="23">
        <f t="shared" ref="B42:K42" si="43">SUM(B44:B47)</f>
        <v>49658</v>
      </c>
      <c r="C42" s="23">
        <f t="shared" si="43"/>
        <v>12846</v>
      </c>
      <c r="D42" s="23">
        <f t="shared" si="43"/>
        <v>11162</v>
      </c>
      <c r="E42" s="23">
        <f t="shared" si="43"/>
        <v>13292</v>
      </c>
      <c r="F42" s="23">
        <f t="shared" si="43"/>
        <v>12358</v>
      </c>
      <c r="G42" s="23">
        <f t="shared" si="43"/>
        <v>8343</v>
      </c>
      <c r="H42" s="23">
        <f t="shared" si="43"/>
        <v>2270</v>
      </c>
      <c r="I42" s="23">
        <f t="shared" si="43"/>
        <v>1085</v>
      </c>
      <c r="J42" s="23">
        <f t="shared" si="43"/>
        <v>599</v>
      </c>
      <c r="K42" s="23">
        <f t="shared" si="43"/>
        <v>61</v>
      </c>
      <c r="L42" s="23">
        <v>13318.0</v>
      </c>
      <c r="M42" s="24">
        <f t="shared" si="38"/>
        <v>0.26819445</v>
      </c>
      <c r="N42" s="23">
        <f>SUM(N44:N47)</f>
        <v>24008</v>
      </c>
      <c r="O42" s="24">
        <f t="shared" si="39"/>
        <v>0.4834669137</v>
      </c>
      <c r="P42" s="23">
        <f>SUM(P44:P47)</f>
        <v>37300</v>
      </c>
      <c r="Q42" s="24">
        <f t="shared" si="40"/>
        <v>0.7511377824</v>
      </c>
      <c r="R42" s="23">
        <f>SUM(R44:R47)</f>
        <v>47913</v>
      </c>
      <c r="S42" s="24">
        <f t="shared" si="41"/>
        <v>0.9648596399</v>
      </c>
      <c r="T42" s="168">
        <f t="shared" si="42"/>
        <v>10.31169197</v>
      </c>
      <c r="U42" s="160"/>
      <c r="V42" s="160"/>
      <c r="W42" s="160"/>
      <c r="X42" s="160"/>
      <c r="Y42" s="160"/>
      <c r="Z42" s="160"/>
    </row>
    <row r="43" ht="11.25" customHeight="1">
      <c r="A43" s="171" t="s">
        <v>86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4"/>
      <c r="N43" s="23"/>
      <c r="O43" s="24"/>
      <c r="P43" s="23"/>
      <c r="Q43" s="24"/>
      <c r="R43" s="23"/>
      <c r="S43" s="24"/>
      <c r="T43" s="168"/>
      <c r="U43" s="160"/>
      <c r="V43" s="160"/>
      <c r="W43" s="160"/>
      <c r="X43" s="160"/>
      <c r="Y43" s="160"/>
      <c r="Z43" s="160"/>
    </row>
    <row r="44" ht="11.25" customHeight="1">
      <c r="A44" s="171" t="s">
        <v>32</v>
      </c>
      <c r="B44" s="23">
        <v>20446.0</v>
      </c>
      <c r="C44" s="23">
        <v>3367.0</v>
      </c>
      <c r="D44" s="23">
        <v>3879.0</v>
      </c>
      <c r="E44" s="23">
        <v>6998.0</v>
      </c>
      <c r="F44" s="23">
        <v>6202.0</v>
      </c>
      <c r="G44" s="23">
        <v>4808.0</v>
      </c>
      <c r="H44" s="23">
        <v>962.0</v>
      </c>
      <c r="I44" s="23">
        <v>336.0</v>
      </c>
      <c r="J44" s="23">
        <v>94.0</v>
      </c>
      <c r="K44" s="23">
        <v>2.0</v>
      </c>
      <c r="L44" s="23">
        <v>3367.0</v>
      </c>
      <c r="M44" s="24">
        <f t="shared" ref="M44:M48" si="44">L44/B44</f>
        <v>0.1646776876</v>
      </c>
      <c r="N44" s="23">
        <v>7246.0</v>
      </c>
      <c r="O44" s="24">
        <f t="shared" ref="O44:O48" si="45">N44/B44</f>
        <v>0.3543969481</v>
      </c>
      <c r="P44" s="23">
        <v>14244.0</v>
      </c>
      <c r="Q44" s="24">
        <f t="shared" ref="Q44:Q48" si="46">P44/B44</f>
        <v>0.6966643842</v>
      </c>
      <c r="R44" s="23">
        <v>20014.0</v>
      </c>
      <c r="S44" s="24">
        <f t="shared" ref="S44:S48" si="47">R44/B44</f>
        <v>0.9788711728</v>
      </c>
      <c r="T44" s="168">
        <f t="shared" ref="T44:T48" si="48">((C44*1.5)+(D44*4.5)+(E44*9)+(G44*18)+(H44*30)+(I44*48)+(J44*78)+(K44*96))/B44</f>
        <v>10.98229483</v>
      </c>
      <c r="U44" s="160"/>
      <c r="V44" s="160"/>
      <c r="W44" s="160"/>
      <c r="X44" s="160"/>
      <c r="Y44" s="160"/>
      <c r="Z44" s="160"/>
    </row>
    <row r="45" ht="11.25" customHeight="1">
      <c r="A45" s="171" t="s">
        <v>33</v>
      </c>
      <c r="B45" s="23">
        <v>24592.0</v>
      </c>
      <c r="C45" s="23">
        <v>6425.0</v>
      </c>
      <c r="D45" s="23">
        <v>6353.0</v>
      </c>
      <c r="E45" s="23">
        <v>5965.0</v>
      </c>
      <c r="F45" s="23">
        <v>5849.0</v>
      </c>
      <c r="G45" s="23">
        <v>3420.0</v>
      </c>
      <c r="H45" s="23">
        <v>1243.0</v>
      </c>
      <c r="I45" s="23">
        <v>695.0</v>
      </c>
      <c r="J45" s="23">
        <v>434.0</v>
      </c>
      <c r="K45" s="23">
        <v>57.0</v>
      </c>
      <c r="L45" s="23">
        <v>6425.0</v>
      </c>
      <c r="M45" s="24">
        <f t="shared" si="44"/>
        <v>0.2612638256</v>
      </c>
      <c r="N45" s="23">
        <v>12778.0</v>
      </c>
      <c r="O45" s="24">
        <f t="shared" si="45"/>
        <v>0.5195998699</v>
      </c>
      <c r="P45" s="23">
        <v>18743.0</v>
      </c>
      <c r="Q45" s="24">
        <f t="shared" si="46"/>
        <v>0.7621584255</v>
      </c>
      <c r="R45" s="23">
        <v>23406.0</v>
      </c>
      <c r="S45" s="24">
        <f t="shared" si="47"/>
        <v>0.9517729343</v>
      </c>
      <c r="T45" s="168">
        <f t="shared" si="48"/>
        <v>10.71263012</v>
      </c>
      <c r="U45" s="160"/>
      <c r="V45" s="160"/>
      <c r="W45" s="160"/>
      <c r="X45" s="160"/>
      <c r="Y45" s="160"/>
      <c r="Z45" s="160"/>
    </row>
    <row r="46" ht="11.25" customHeight="1">
      <c r="A46" s="171" t="s">
        <v>74</v>
      </c>
      <c r="B46" s="23">
        <v>3982.0</v>
      </c>
      <c r="C46" s="23">
        <v>2973.0</v>
      </c>
      <c r="D46" s="23">
        <v>679.0</v>
      </c>
      <c r="E46" s="23">
        <v>203.0</v>
      </c>
      <c r="F46" s="23">
        <v>127.0</v>
      </c>
      <c r="G46" s="23">
        <v>45.0</v>
      </c>
      <c r="H46" s="23">
        <v>10.0</v>
      </c>
      <c r="I46" s="23">
        <v>9.0</v>
      </c>
      <c r="J46" s="23">
        <v>61.0</v>
      </c>
      <c r="K46" s="23">
        <v>2.0</v>
      </c>
      <c r="L46" s="23">
        <v>2973.0</v>
      </c>
      <c r="M46" s="24">
        <f t="shared" si="44"/>
        <v>0.7466097438</v>
      </c>
      <c r="N46" s="23">
        <v>3652.0</v>
      </c>
      <c r="O46" s="24">
        <f t="shared" si="45"/>
        <v>0.9171270718</v>
      </c>
      <c r="P46" s="23">
        <v>3855.0</v>
      </c>
      <c r="Q46" s="24">
        <f t="shared" si="46"/>
        <v>0.9681064792</v>
      </c>
      <c r="R46" s="23">
        <v>3910.0</v>
      </c>
      <c r="S46" s="24">
        <f t="shared" si="47"/>
        <v>0.9819186339</v>
      </c>
      <c r="T46" s="168">
        <f t="shared" si="48"/>
        <v>3.976393772</v>
      </c>
      <c r="U46" s="160"/>
      <c r="V46" s="160"/>
      <c r="W46" s="160"/>
      <c r="X46" s="160"/>
      <c r="Y46" s="160"/>
      <c r="Z46" s="160"/>
    </row>
    <row r="47" ht="11.25" customHeight="1">
      <c r="A47" s="171" t="s">
        <v>87</v>
      </c>
      <c r="B47" s="26">
        <v>638.0</v>
      </c>
      <c r="C47" s="26">
        <v>81.0</v>
      </c>
      <c r="D47" s="26">
        <v>251.0</v>
      </c>
      <c r="E47" s="26">
        <v>126.0</v>
      </c>
      <c r="F47" s="26">
        <v>180.0</v>
      </c>
      <c r="G47" s="26">
        <v>70.0</v>
      </c>
      <c r="H47" s="26">
        <v>55.0</v>
      </c>
      <c r="I47" s="26">
        <v>45.0</v>
      </c>
      <c r="J47" s="26">
        <v>10.0</v>
      </c>
      <c r="K47" s="26">
        <v>0.0</v>
      </c>
      <c r="L47" s="26">
        <v>81.0</v>
      </c>
      <c r="M47" s="24">
        <f t="shared" si="44"/>
        <v>0.1269592476</v>
      </c>
      <c r="N47" s="23">
        <v>332.0</v>
      </c>
      <c r="O47" s="24">
        <f t="shared" si="45"/>
        <v>0.5203761755</v>
      </c>
      <c r="P47" s="23">
        <v>458.0</v>
      </c>
      <c r="Q47" s="24">
        <f t="shared" si="46"/>
        <v>0.7178683386</v>
      </c>
      <c r="R47" s="23">
        <v>583.0</v>
      </c>
      <c r="S47" s="24">
        <f t="shared" si="47"/>
        <v>0.9137931034</v>
      </c>
      <c r="T47" s="168">
        <f t="shared" si="48"/>
        <v>12.90752351</v>
      </c>
      <c r="U47" s="160"/>
      <c r="V47" s="160"/>
      <c r="W47" s="160"/>
      <c r="X47" s="160"/>
      <c r="Y47" s="160"/>
      <c r="Z47" s="160"/>
    </row>
    <row r="48" ht="11.25" customHeight="1">
      <c r="A48" s="170" t="s">
        <v>47</v>
      </c>
      <c r="B48" s="23">
        <f t="shared" ref="B48:L48" si="49">SUM(B50:B52)</f>
        <v>393972</v>
      </c>
      <c r="C48" s="23">
        <f t="shared" si="49"/>
        <v>180979</v>
      </c>
      <c r="D48" s="23">
        <f t="shared" si="49"/>
        <v>100677</v>
      </c>
      <c r="E48" s="23">
        <f t="shared" si="49"/>
        <v>74391</v>
      </c>
      <c r="F48" s="23">
        <f t="shared" si="49"/>
        <v>37925</v>
      </c>
      <c r="G48" s="23">
        <f t="shared" si="49"/>
        <v>31027</v>
      </c>
      <c r="H48" s="23">
        <f t="shared" si="49"/>
        <v>5131</v>
      </c>
      <c r="I48" s="23">
        <f t="shared" si="49"/>
        <v>1505</v>
      </c>
      <c r="J48" s="23">
        <f t="shared" si="49"/>
        <v>221</v>
      </c>
      <c r="K48" s="23">
        <f t="shared" si="49"/>
        <v>41</v>
      </c>
      <c r="L48" s="23">
        <f t="shared" si="49"/>
        <v>180979</v>
      </c>
      <c r="M48" s="24">
        <f t="shared" si="44"/>
        <v>0.4593702091</v>
      </c>
      <c r="N48" s="23">
        <f>SUM(N50:N52)</f>
        <v>281656</v>
      </c>
      <c r="O48" s="24">
        <f t="shared" si="45"/>
        <v>0.7149137502</v>
      </c>
      <c r="P48" s="23">
        <f>SUM(P50:P52)</f>
        <v>356047</v>
      </c>
      <c r="Q48" s="24">
        <f t="shared" si="46"/>
        <v>0.9037368138</v>
      </c>
      <c r="R48" s="23">
        <f>SUM(R50:R52)</f>
        <v>392205</v>
      </c>
      <c r="S48" s="24">
        <f t="shared" si="47"/>
        <v>0.9955149097</v>
      </c>
      <c r="T48" s="168">
        <f t="shared" si="48"/>
        <v>5.583807986</v>
      </c>
      <c r="U48" s="160"/>
      <c r="V48" s="160"/>
      <c r="W48" s="160"/>
      <c r="X48" s="160"/>
      <c r="Y48" s="160"/>
      <c r="Z48" s="160"/>
    </row>
    <row r="49" ht="11.25" customHeight="1">
      <c r="A49" s="171" t="s">
        <v>86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4"/>
      <c r="N49" s="23"/>
      <c r="O49" s="24"/>
      <c r="P49" s="23"/>
      <c r="Q49" s="24"/>
      <c r="R49" s="23"/>
      <c r="S49" s="24"/>
      <c r="T49" s="168"/>
      <c r="U49" s="160"/>
      <c r="V49" s="160"/>
      <c r="W49" s="160"/>
      <c r="X49" s="160"/>
      <c r="Y49" s="160"/>
      <c r="Z49" s="160"/>
    </row>
    <row r="50" ht="11.25" customHeight="1">
      <c r="A50" s="171" t="s">
        <v>48</v>
      </c>
      <c r="B50" s="23">
        <v>78571.0</v>
      </c>
      <c r="C50" s="23">
        <v>18837.0</v>
      </c>
      <c r="D50" s="23">
        <v>22999.0</v>
      </c>
      <c r="E50" s="23">
        <v>23119.0</v>
      </c>
      <c r="F50" s="23">
        <v>13616.0</v>
      </c>
      <c r="G50" s="23">
        <v>11059.0</v>
      </c>
      <c r="H50" s="23">
        <v>1875.0</v>
      </c>
      <c r="I50" s="23">
        <v>580.0</v>
      </c>
      <c r="J50" s="23">
        <v>85.0</v>
      </c>
      <c r="K50" s="23">
        <v>17.0</v>
      </c>
      <c r="L50" s="23">
        <v>18837.0</v>
      </c>
      <c r="M50" s="24">
        <f t="shared" ref="M50:M53" si="50">L50/B50</f>
        <v>0.2397449441</v>
      </c>
      <c r="N50" s="23">
        <v>41836.0</v>
      </c>
      <c r="O50" s="24">
        <f t="shared" ref="O50:O53" si="51">N50/B50</f>
        <v>0.5324610862</v>
      </c>
      <c r="P50" s="23">
        <v>64955.0</v>
      </c>
      <c r="Q50" s="24">
        <f t="shared" ref="Q50:Q53" si="52">P50/B50</f>
        <v>0.8267045093</v>
      </c>
      <c r="R50" s="23">
        <v>77889.0</v>
      </c>
      <c r="S50" s="24">
        <f t="shared" ref="S50:S53" si="53">R50/B50</f>
        <v>0.9913199527</v>
      </c>
      <c r="T50" s="168">
        <f t="shared" ref="T50:T53" si="54">((C50*1.5)+(D50*4.5)+(E50*9)+(G50*18)+(H50*30)+(I50*48)+(J50*78)+(K50*96))/B50</f>
        <v>8.033956549</v>
      </c>
      <c r="U50" s="160"/>
      <c r="V50" s="160"/>
      <c r="W50" s="160"/>
      <c r="X50" s="160"/>
      <c r="Y50" s="160"/>
      <c r="Z50" s="160"/>
    </row>
    <row r="51" ht="11.25" customHeight="1">
      <c r="A51" s="171" t="s">
        <v>49</v>
      </c>
      <c r="B51" s="23">
        <v>116650.0</v>
      </c>
      <c r="C51" s="23">
        <v>68168.0</v>
      </c>
      <c r="D51" s="23">
        <v>24654.0</v>
      </c>
      <c r="E51" s="23">
        <v>17000.0</v>
      </c>
      <c r="F51" s="23">
        <v>6828.0</v>
      </c>
      <c r="G51" s="23">
        <v>5859.0</v>
      </c>
      <c r="H51" s="23">
        <v>807.0</v>
      </c>
      <c r="I51" s="23">
        <v>151.0</v>
      </c>
      <c r="J51" s="23">
        <v>5.0</v>
      </c>
      <c r="K51" s="23">
        <v>6.0</v>
      </c>
      <c r="L51" s="23">
        <v>68168.0</v>
      </c>
      <c r="M51" s="24">
        <f t="shared" si="50"/>
        <v>0.5843806258</v>
      </c>
      <c r="N51" s="23">
        <v>92822.0</v>
      </c>
      <c r="O51" s="24">
        <f t="shared" si="51"/>
        <v>0.7957308187</v>
      </c>
      <c r="P51" s="23">
        <v>109822.0</v>
      </c>
      <c r="Q51" s="24">
        <f t="shared" si="52"/>
        <v>0.9414659237</v>
      </c>
      <c r="R51" s="23">
        <v>116488.0</v>
      </c>
      <c r="S51" s="24">
        <f t="shared" si="53"/>
        <v>0.9986112302</v>
      </c>
      <c r="T51" s="168">
        <f t="shared" si="54"/>
        <v>4.321311616</v>
      </c>
      <c r="U51" s="160"/>
      <c r="V51" s="160"/>
      <c r="W51" s="160"/>
      <c r="X51" s="160"/>
      <c r="Y51" s="160"/>
      <c r="Z51" s="160"/>
    </row>
    <row r="52" ht="11.25" customHeight="1">
      <c r="A52" s="171" t="s">
        <v>50</v>
      </c>
      <c r="B52" s="23">
        <v>198751.0</v>
      </c>
      <c r="C52" s="23">
        <v>93974.0</v>
      </c>
      <c r="D52" s="23">
        <v>53024.0</v>
      </c>
      <c r="E52" s="23">
        <v>34272.0</v>
      </c>
      <c r="F52" s="23">
        <v>17481.0</v>
      </c>
      <c r="G52" s="23">
        <v>14109.0</v>
      </c>
      <c r="H52" s="23">
        <v>2449.0</v>
      </c>
      <c r="I52" s="23">
        <v>774.0</v>
      </c>
      <c r="J52" s="23">
        <v>131.0</v>
      </c>
      <c r="K52" s="23">
        <v>18.0</v>
      </c>
      <c r="L52" s="23">
        <v>93974.0</v>
      </c>
      <c r="M52" s="24">
        <f t="shared" si="50"/>
        <v>0.4728227783</v>
      </c>
      <c r="N52" s="23">
        <v>146998.0</v>
      </c>
      <c r="O52" s="24">
        <f t="shared" si="51"/>
        <v>0.7396088573</v>
      </c>
      <c r="P52" s="23">
        <v>181270.0</v>
      </c>
      <c r="Q52" s="24">
        <f t="shared" si="52"/>
        <v>0.9120457256</v>
      </c>
      <c r="R52" s="23">
        <v>197828.0</v>
      </c>
      <c r="S52" s="24">
        <f t="shared" si="53"/>
        <v>0.9953559982</v>
      </c>
      <c r="T52" s="168">
        <f t="shared" si="54"/>
        <v>5.356184371</v>
      </c>
      <c r="U52" s="160"/>
      <c r="V52" s="160"/>
      <c r="W52" s="160"/>
      <c r="X52" s="160"/>
      <c r="Y52" s="160"/>
      <c r="Z52" s="160"/>
    </row>
    <row r="53" ht="11.25" customHeight="1">
      <c r="A53" s="170" t="s">
        <v>35</v>
      </c>
      <c r="B53" s="23">
        <f t="shared" ref="B53:L53" si="55">SUM(B55:B58)</f>
        <v>675501</v>
      </c>
      <c r="C53" s="23">
        <f t="shared" si="55"/>
        <v>161870</v>
      </c>
      <c r="D53" s="23">
        <f t="shared" si="55"/>
        <v>212181</v>
      </c>
      <c r="E53" s="23">
        <f t="shared" si="55"/>
        <v>196808</v>
      </c>
      <c r="F53" s="23">
        <f t="shared" si="55"/>
        <v>104642</v>
      </c>
      <c r="G53" s="23">
        <f t="shared" si="55"/>
        <v>76483</v>
      </c>
      <c r="H53" s="23">
        <f t="shared" si="55"/>
        <v>18666</v>
      </c>
      <c r="I53" s="23">
        <f t="shared" si="55"/>
        <v>7682</v>
      </c>
      <c r="J53" s="23">
        <f t="shared" si="55"/>
        <v>1461</v>
      </c>
      <c r="K53" s="23">
        <f t="shared" si="55"/>
        <v>350</v>
      </c>
      <c r="L53" s="23">
        <f t="shared" si="55"/>
        <v>161870</v>
      </c>
      <c r="M53" s="24">
        <f t="shared" si="50"/>
        <v>0.239629549</v>
      </c>
      <c r="N53" s="23">
        <f>SUM(N55:N58)</f>
        <v>374051</v>
      </c>
      <c r="O53" s="24">
        <f t="shared" si="51"/>
        <v>0.5537386325</v>
      </c>
      <c r="P53" s="23">
        <f>SUM(P55:P58)</f>
        <v>570859</v>
      </c>
      <c r="Q53" s="24">
        <f t="shared" si="52"/>
        <v>0.8450897926</v>
      </c>
      <c r="R53" s="23">
        <f>SUM(R55:R58)</f>
        <v>666008</v>
      </c>
      <c r="S53" s="24">
        <f t="shared" si="53"/>
        <v>0.9859467269</v>
      </c>
      <c r="T53" s="168">
        <f t="shared" si="54"/>
        <v>8.026427052</v>
      </c>
      <c r="U53" s="160"/>
      <c r="V53" s="160"/>
      <c r="W53" s="160"/>
      <c r="X53" s="160"/>
      <c r="Y53" s="160"/>
      <c r="Z53" s="160"/>
    </row>
    <row r="54" ht="11.25" customHeight="1">
      <c r="A54" s="171" t="s">
        <v>86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4"/>
      <c r="N54" s="23"/>
      <c r="O54" s="24"/>
      <c r="P54" s="23"/>
      <c r="Q54" s="24"/>
      <c r="R54" s="23"/>
      <c r="S54" s="24"/>
      <c r="T54" s="168"/>
      <c r="U54" s="160"/>
      <c r="V54" s="160"/>
      <c r="W54" s="160"/>
      <c r="X54" s="160"/>
      <c r="Y54" s="160"/>
      <c r="Z54" s="160"/>
    </row>
    <row r="55" ht="11.25" customHeight="1">
      <c r="A55" s="171" t="s">
        <v>36</v>
      </c>
      <c r="B55" s="23">
        <v>108006.0</v>
      </c>
      <c r="C55" s="23">
        <v>4486.0</v>
      </c>
      <c r="D55" s="23">
        <v>10403.0</v>
      </c>
      <c r="E55" s="23">
        <v>30879.0</v>
      </c>
      <c r="F55" s="23">
        <v>62238.0</v>
      </c>
      <c r="G55" s="23">
        <v>39703.0</v>
      </c>
      <c r="H55" s="23">
        <v>15154.0</v>
      </c>
      <c r="I55" s="23">
        <v>6061.0</v>
      </c>
      <c r="J55" s="23">
        <v>1140.0</v>
      </c>
      <c r="K55" s="23">
        <v>180.0</v>
      </c>
      <c r="L55" s="23">
        <v>4486.0</v>
      </c>
      <c r="M55" s="24">
        <f t="shared" ref="M55:M59" si="56">L55/B55</f>
        <v>0.04153472955</v>
      </c>
      <c r="N55" s="23">
        <v>14889.0</v>
      </c>
      <c r="O55" s="24">
        <f t="shared" ref="O55:O59" si="57">N55/B55</f>
        <v>0.1378534526</v>
      </c>
      <c r="P55" s="23">
        <v>45768.0</v>
      </c>
      <c r="Q55" s="24">
        <f t="shared" ref="Q55:Q59" si="58">P55/B55</f>
        <v>0.4237542359</v>
      </c>
      <c r="R55" s="23">
        <v>100625.0</v>
      </c>
      <c r="S55" s="24">
        <f t="shared" ref="S55:S59" si="59">R55/B55</f>
        <v>0.931661204</v>
      </c>
      <c r="T55" s="168">
        <f t="shared" ref="T55:T59" si="60">((C55*1.5)+(D55*4.5)+(E55*9)+(G55*18)+(H55*30)+(I55*48)+(J55*78)+(K55*96))/B55</f>
        <v>17.5717599</v>
      </c>
      <c r="U55" s="160"/>
      <c r="V55" s="160"/>
      <c r="W55" s="160"/>
      <c r="X55" s="160"/>
      <c r="Y55" s="160"/>
      <c r="Z55" s="160"/>
    </row>
    <row r="56" ht="11.25" customHeight="1">
      <c r="A56" s="171" t="s">
        <v>37</v>
      </c>
      <c r="B56" s="23">
        <v>278.0</v>
      </c>
      <c r="C56" s="23">
        <v>54.0</v>
      </c>
      <c r="D56" s="23">
        <v>30.0</v>
      </c>
      <c r="E56" s="23">
        <v>95.0</v>
      </c>
      <c r="F56" s="23">
        <v>99.0</v>
      </c>
      <c r="G56" s="23">
        <v>61.0</v>
      </c>
      <c r="H56" s="23">
        <v>14.0</v>
      </c>
      <c r="I56" s="23">
        <v>11.0</v>
      </c>
      <c r="J56" s="23">
        <v>10.0</v>
      </c>
      <c r="K56" s="23">
        <v>3.0</v>
      </c>
      <c r="L56" s="23">
        <v>54.0</v>
      </c>
      <c r="M56" s="24">
        <f t="shared" si="56"/>
        <v>0.1942446043</v>
      </c>
      <c r="N56" s="23">
        <v>84.0</v>
      </c>
      <c r="O56" s="24">
        <f t="shared" si="57"/>
        <v>0.3021582734</v>
      </c>
      <c r="P56" s="23">
        <v>179.0</v>
      </c>
      <c r="Q56" s="24">
        <f t="shared" si="58"/>
        <v>0.6438848921</v>
      </c>
      <c r="R56" s="23">
        <v>254.0</v>
      </c>
      <c r="S56" s="24">
        <f t="shared" si="59"/>
        <v>0.9136690647</v>
      </c>
      <c r="T56" s="168">
        <f t="shared" si="60"/>
        <v>15.05395683</v>
      </c>
      <c r="U56" s="160"/>
      <c r="V56" s="160"/>
      <c r="W56" s="160"/>
      <c r="X56" s="160"/>
      <c r="Y56" s="160"/>
      <c r="Z56" s="160"/>
    </row>
    <row r="57" ht="11.25" customHeight="1">
      <c r="A57" s="171" t="s">
        <v>38</v>
      </c>
      <c r="B57" s="23">
        <v>174863.0</v>
      </c>
      <c r="C57" s="23">
        <v>52134.0</v>
      </c>
      <c r="D57" s="23">
        <v>58772.0</v>
      </c>
      <c r="E57" s="23">
        <v>48323.0</v>
      </c>
      <c r="F57" s="23">
        <v>15634.0</v>
      </c>
      <c r="G57" s="23">
        <v>12707.0</v>
      </c>
      <c r="H57" s="23">
        <v>2045.0</v>
      </c>
      <c r="I57" s="23">
        <v>645.0</v>
      </c>
      <c r="J57" s="23">
        <v>200.0</v>
      </c>
      <c r="K57" s="23">
        <v>37.0</v>
      </c>
      <c r="L57" s="23">
        <v>52134.0</v>
      </c>
      <c r="M57" s="24">
        <f t="shared" si="56"/>
        <v>0.298141974</v>
      </c>
      <c r="N57" s="23">
        <v>110906.0</v>
      </c>
      <c r="O57" s="24">
        <f t="shared" si="57"/>
        <v>0.6342450947</v>
      </c>
      <c r="P57" s="23">
        <v>159229.0</v>
      </c>
      <c r="Q57" s="24">
        <f t="shared" si="58"/>
        <v>0.9105928641</v>
      </c>
      <c r="R57" s="23">
        <v>173981.0</v>
      </c>
      <c r="S57" s="24">
        <f t="shared" si="59"/>
        <v>0.9949560513</v>
      </c>
      <c r="T57" s="168">
        <f t="shared" si="60"/>
        <v>6.39226137</v>
      </c>
      <c r="U57" s="160"/>
      <c r="V57" s="160"/>
      <c r="W57" s="160"/>
      <c r="X57" s="160"/>
      <c r="Y57" s="160"/>
      <c r="Z57" s="160"/>
    </row>
    <row r="58" ht="11.25" customHeight="1">
      <c r="A58" s="171" t="s">
        <v>87</v>
      </c>
      <c r="B58" s="23">
        <v>392354.0</v>
      </c>
      <c r="C58" s="23">
        <v>105196.0</v>
      </c>
      <c r="D58" s="23">
        <v>142976.0</v>
      </c>
      <c r="E58" s="23">
        <v>117511.0</v>
      </c>
      <c r="F58" s="23">
        <v>26671.0</v>
      </c>
      <c r="G58" s="23">
        <v>24012.0</v>
      </c>
      <c r="H58" s="23">
        <v>1453.0</v>
      </c>
      <c r="I58" s="23">
        <v>965.0</v>
      </c>
      <c r="J58" s="23">
        <v>111.0</v>
      </c>
      <c r="K58" s="23">
        <v>130.0</v>
      </c>
      <c r="L58" s="23">
        <v>105196.0</v>
      </c>
      <c r="M58" s="24">
        <f t="shared" si="56"/>
        <v>0.2681150186</v>
      </c>
      <c r="N58" s="23">
        <v>248172.0</v>
      </c>
      <c r="O58" s="24">
        <f t="shared" si="57"/>
        <v>0.6325206319</v>
      </c>
      <c r="P58" s="23">
        <v>365683.0</v>
      </c>
      <c r="Q58" s="24">
        <f t="shared" si="58"/>
        <v>0.932023122</v>
      </c>
      <c r="R58" s="23">
        <v>391148.0</v>
      </c>
      <c r="S58" s="24">
        <f t="shared" si="59"/>
        <v>0.9969262452</v>
      </c>
      <c r="T58" s="168">
        <f t="shared" si="60"/>
        <v>6.122147347</v>
      </c>
      <c r="U58" s="160"/>
      <c r="V58" s="160"/>
      <c r="W58" s="160"/>
      <c r="X58" s="160"/>
      <c r="Y58" s="160"/>
      <c r="Z58" s="160"/>
    </row>
    <row r="59" ht="11.25" customHeight="1">
      <c r="A59" s="170" t="s">
        <v>75</v>
      </c>
      <c r="B59" s="26">
        <v>27202.0</v>
      </c>
      <c r="C59" s="26">
        <v>8235.0</v>
      </c>
      <c r="D59" s="26">
        <v>7037.0</v>
      </c>
      <c r="E59" s="26">
        <v>5674.0</v>
      </c>
      <c r="F59" s="26">
        <v>6256.0</v>
      </c>
      <c r="G59" s="26">
        <v>3988.0</v>
      </c>
      <c r="H59" s="26">
        <v>1258.0</v>
      </c>
      <c r="I59" s="26">
        <v>762.0</v>
      </c>
      <c r="J59" s="26">
        <v>202.0</v>
      </c>
      <c r="K59" s="26">
        <v>46.0</v>
      </c>
      <c r="L59" s="26">
        <v>8235.0</v>
      </c>
      <c r="M59" s="24">
        <f t="shared" si="56"/>
        <v>0.302735093</v>
      </c>
      <c r="N59" s="23">
        <v>15272.0</v>
      </c>
      <c r="O59" s="24">
        <f t="shared" si="57"/>
        <v>0.5614293067</v>
      </c>
      <c r="P59" s="23">
        <v>20946.0</v>
      </c>
      <c r="Q59" s="24">
        <f t="shared" si="58"/>
        <v>0.7700169105</v>
      </c>
      <c r="R59" s="23">
        <v>26192.0</v>
      </c>
      <c r="S59" s="24">
        <f t="shared" si="59"/>
        <v>0.9628703772</v>
      </c>
      <c r="T59" s="168">
        <f t="shared" si="60"/>
        <v>9.608006764</v>
      </c>
      <c r="U59" s="160"/>
      <c r="V59" s="160"/>
      <c r="W59" s="160"/>
      <c r="X59" s="160"/>
      <c r="Y59" s="160"/>
      <c r="Z59" s="160"/>
    </row>
    <row r="60" ht="11.25" customHeight="1">
      <c r="A60" s="171" t="s">
        <v>86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4"/>
      <c r="N60" s="23"/>
      <c r="O60" s="24"/>
      <c r="P60" s="23"/>
      <c r="Q60" s="24"/>
      <c r="R60" s="23"/>
      <c r="S60" s="24"/>
      <c r="T60" s="168"/>
      <c r="U60" s="160"/>
      <c r="V60" s="160"/>
      <c r="W60" s="160"/>
      <c r="X60" s="160"/>
      <c r="Y60" s="160"/>
      <c r="Z60" s="160"/>
    </row>
    <row r="61" ht="11.25" customHeight="1">
      <c r="A61" s="171" t="s">
        <v>76</v>
      </c>
      <c r="B61" s="26">
        <v>19357.0</v>
      </c>
      <c r="C61" s="26">
        <v>7629.0</v>
      </c>
      <c r="D61" s="26">
        <v>6412.0</v>
      </c>
      <c r="E61" s="26">
        <v>4176.0</v>
      </c>
      <c r="F61" s="26">
        <v>1140.0</v>
      </c>
      <c r="G61" s="26">
        <v>1046.0</v>
      </c>
      <c r="H61" s="26">
        <v>80.0</v>
      </c>
      <c r="I61" s="26">
        <v>10.0</v>
      </c>
      <c r="J61" s="26">
        <v>1.0</v>
      </c>
      <c r="K61" s="26">
        <v>3.0</v>
      </c>
      <c r="L61" s="26">
        <v>7629.0</v>
      </c>
      <c r="M61" s="24">
        <f t="shared" ref="M61:M73" si="61">L61/B61</f>
        <v>0.3941209898</v>
      </c>
      <c r="N61" s="23">
        <v>14041.0</v>
      </c>
      <c r="O61" s="24">
        <f t="shared" ref="O61:O73" si="62">N61/B61</f>
        <v>0.7253706669</v>
      </c>
      <c r="P61" s="23">
        <v>18217.0</v>
      </c>
      <c r="Q61" s="24">
        <f t="shared" ref="Q61:Q73" si="63">P61/B61</f>
        <v>0.9411065764</v>
      </c>
      <c r="R61" s="23">
        <v>19343.0</v>
      </c>
      <c r="S61" s="24">
        <f t="shared" ref="S61:S73" si="64">R61/B61</f>
        <v>0.9992767474</v>
      </c>
      <c r="T61" s="168">
        <f t="shared" ref="T61:T73" si="65">((C61*1.5)+(D61*4.5)+(E61*9)+(G61*18)+(H61*30)+(I61*48)+(J61*78)+(K61*96))/B61</f>
        <v>5.163790877</v>
      </c>
      <c r="U61" s="160"/>
      <c r="V61" s="160"/>
      <c r="W61" s="160"/>
      <c r="X61" s="160"/>
      <c r="Y61" s="160"/>
      <c r="Z61" s="160"/>
    </row>
    <row r="62" ht="11.25" customHeight="1">
      <c r="A62" s="171" t="s">
        <v>77</v>
      </c>
      <c r="B62" s="26">
        <v>5213.0</v>
      </c>
      <c r="C62" s="26">
        <v>87.0</v>
      </c>
      <c r="D62" s="26">
        <v>78.0</v>
      </c>
      <c r="E62" s="26">
        <v>646.0</v>
      </c>
      <c r="F62" s="26">
        <v>4402.0</v>
      </c>
      <c r="G62" s="26">
        <v>2369.0</v>
      </c>
      <c r="H62" s="26">
        <v>1074.0</v>
      </c>
      <c r="I62" s="26">
        <v>722.0</v>
      </c>
      <c r="J62" s="26">
        <v>195.0</v>
      </c>
      <c r="K62" s="26">
        <v>42.0</v>
      </c>
      <c r="L62" s="26">
        <v>87.0</v>
      </c>
      <c r="M62" s="24">
        <f t="shared" si="61"/>
        <v>0.01668904661</v>
      </c>
      <c r="N62" s="23">
        <v>165.0</v>
      </c>
      <c r="O62" s="24">
        <f t="shared" si="62"/>
        <v>0.03165164013</v>
      </c>
      <c r="P62" s="23">
        <v>811.0</v>
      </c>
      <c r="Q62" s="24">
        <f t="shared" si="63"/>
        <v>0.1555726069</v>
      </c>
      <c r="R62" s="23">
        <v>4254.0</v>
      </c>
      <c r="S62" s="24">
        <f t="shared" si="64"/>
        <v>0.816036831</v>
      </c>
      <c r="T62" s="168">
        <f t="shared" si="65"/>
        <v>25.90744293</v>
      </c>
      <c r="U62" s="160"/>
      <c r="V62" s="160"/>
      <c r="W62" s="160"/>
      <c r="X62" s="160"/>
      <c r="Y62" s="160"/>
      <c r="Z62" s="160"/>
    </row>
    <row r="63" ht="11.25" customHeight="1">
      <c r="A63" s="171" t="s">
        <v>56</v>
      </c>
      <c r="B63" s="26">
        <v>1253.0</v>
      </c>
      <c r="C63" s="26">
        <v>66.0</v>
      </c>
      <c r="D63" s="26">
        <v>188.0</v>
      </c>
      <c r="E63" s="26">
        <v>508.0</v>
      </c>
      <c r="F63" s="26">
        <v>491.0</v>
      </c>
      <c r="G63" s="26">
        <v>400.0</v>
      </c>
      <c r="H63" s="26">
        <v>61.0</v>
      </c>
      <c r="I63" s="26">
        <v>24.0</v>
      </c>
      <c r="J63" s="26">
        <v>6.0</v>
      </c>
      <c r="K63" s="26">
        <v>0.0</v>
      </c>
      <c r="L63" s="26">
        <v>66.0</v>
      </c>
      <c r="M63" s="24">
        <f t="shared" si="61"/>
        <v>0.0526735834</v>
      </c>
      <c r="N63" s="23">
        <v>254.0</v>
      </c>
      <c r="O63" s="24">
        <f t="shared" si="62"/>
        <v>0.2027134876</v>
      </c>
      <c r="P63" s="23">
        <v>762.0</v>
      </c>
      <c r="Q63" s="24">
        <f t="shared" si="63"/>
        <v>0.6081404629</v>
      </c>
      <c r="R63" s="23">
        <v>1223.0</v>
      </c>
      <c r="S63" s="24">
        <f t="shared" si="64"/>
        <v>0.9760574621</v>
      </c>
      <c r="T63" s="168">
        <f t="shared" si="65"/>
        <v>12.90263368</v>
      </c>
      <c r="U63" s="160"/>
      <c r="V63" s="160"/>
      <c r="W63" s="160"/>
      <c r="X63" s="160"/>
      <c r="Y63" s="160"/>
      <c r="Z63" s="160"/>
    </row>
    <row r="64" ht="11.25" customHeight="1">
      <c r="A64" s="171" t="s">
        <v>78</v>
      </c>
      <c r="B64" s="26">
        <v>1.0</v>
      </c>
      <c r="C64" s="26">
        <v>0.0</v>
      </c>
      <c r="D64" s="26">
        <v>0.0</v>
      </c>
      <c r="E64" s="26">
        <v>0.0</v>
      </c>
      <c r="F64" s="26">
        <v>1.0</v>
      </c>
      <c r="G64" s="26">
        <v>0.0</v>
      </c>
      <c r="H64" s="26">
        <v>0.0</v>
      </c>
      <c r="I64" s="26">
        <v>0.0</v>
      </c>
      <c r="J64" s="26">
        <v>0.0</v>
      </c>
      <c r="K64" s="26">
        <v>1.0</v>
      </c>
      <c r="L64" s="26">
        <v>0.0</v>
      </c>
      <c r="M64" s="24">
        <f t="shared" si="61"/>
        <v>0</v>
      </c>
      <c r="N64" s="23">
        <v>0.0</v>
      </c>
      <c r="O64" s="24">
        <f t="shared" si="62"/>
        <v>0</v>
      </c>
      <c r="P64" s="23">
        <v>0.0</v>
      </c>
      <c r="Q64" s="24">
        <f t="shared" si="63"/>
        <v>0</v>
      </c>
      <c r="R64" s="23">
        <v>0.0</v>
      </c>
      <c r="S64" s="24">
        <f t="shared" si="64"/>
        <v>0</v>
      </c>
      <c r="T64" s="168">
        <f t="shared" si="65"/>
        <v>96</v>
      </c>
      <c r="U64" s="160"/>
      <c r="V64" s="160"/>
      <c r="W64" s="160"/>
      <c r="X64" s="160"/>
      <c r="Y64" s="160"/>
      <c r="Z64" s="160"/>
    </row>
    <row r="65" ht="11.25" customHeight="1">
      <c r="A65" s="172" t="s">
        <v>99</v>
      </c>
      <c r="B65" s="26">
        <v>608.0</v>
      </c>
      <c r="C65" s="26">
        <v>288.0</v>
      </c>
      <c r="D65" s="26">
        <v>198.0</v>
      </c>
      <c r="E65" s="26">
        <v>96.0</v>
      </c>
      <c r="F65" s="26">
        <v>26.0</v>
      </c>
      <c r="G65" s="26">
        <v>24.0</v>
      </c>
      <c r="H65" s="26">
        <v>2.0</v>
      </c>
      <c r="I65" s="26">
        <v>0.0</v>
      </c>
      <c r="J65" s="26">
        <v>0.0</v>
      </c>
      <c r="K65" s="26">
        <v>0.0</v>
      </c>
      <c r="L65" s="26">
        <v>288.0</v>
      </c>
      <c r="M65" s="24">
        <f t="shared" si="61"/>
        <v>0.4736842105</v>
      </c>
      <c r="N65" s="23">
        <v>486.0</v>
      </c>
      <c r="O65" s="24">
        <f t="shared" si="62"/>
        <v>0.7993421053</v>
      </c>
      <c r="P65" s="23">
        <v>582.0</v>
      </c>
      <c r="Q65" s="24">
        <f t="shared" si="63"/>
        <v>0.9572368421</v>
      </c>
      <c r="R65" s="23">
        <v>608.0</v>
      </c>
      <c r="S65" s="24">
        <f t="shared" si="64"/>
        <v>1</v>
      </c>
      <c r="T65" s="168">
        <f t="shared" si="65"/>
        <v>4.40625</v>
      </c>
      <c r="U65" s="160"/>
      <c r="V65" s="160"/>
      <c r="W65" s="160"/>
      <c r="X65" s="160"/>
      <c r="Y65" s="160"/>
      <c r="Z65" s="160"/>
    </row>
    <row r="66" ht="11.25" customHeight="1">
      <c r="A66" s="171" t="s">
        <v>80</v>
      </c>
      <c r="B66" s="26">
        <v>39.0</v>
      </c>
      <c r="C66" s="26">
        <v>18.0</v>
      </c>
      <c r="D66" s="26">
        <v>15.0</v>
      </c>
      <c r="E66" s="26">
        <v>5.0</v>
      </c>
      <c r="F66" s="26">
        <v>1.0</v>
      </c>
      <c r="G66" s="26">
        <v>1.0</v>
      </c>
      <c r="H66" s="26">
        <v>0.0</v>
      </c>
      <c r="I66" s="26">
        <v>0.0</v>
      </c>
      <c r="J66" s="26">
        <v>0.0</v>
      </c>
      <c r="K66" s="26">
        <v>0.0</v>
      </c>
      <c r="L66" s="26">
        <v>18.0</v>
      </c>
      <c r="M66" s="24">
        <f t="shared" si="61"/>
        <v>0.4615384615</v>
      </c>
      <c r="N66" s="23">
        <v>33.0</v>
      </c>
      <c r="O66" s="24">
        <f t="shared" si="62"/>
        <v>0.8461538462</v>
      </c>
      <c r="P66" s="23">
        <v>38.0</v>
      </c>
      <c r="Q66" s="24">
        <f t="shared" si="63"/>
        <v>0.9743589744</v>
      </c>
      <c r="R66" s="23">
        <v>39.0</v>
      </c>
      <c r="S66" s="24">
        <f t="shared" si="64"/>
        <v>1</v>
      </c>
      <c r="T66" s="168">
        <f t="shared" si="65"/>
        <v>4.038461538</v>
      </c>
      <c r="U66" s="160"/>
      <c r="V66" s="160"/>
      <c r="W66" s="160"/>
      <c r="X66" s="160"/>
      <c r="Y66" s="160"/>
      <c r="Z66" s="160"/>
    </row>
    <row r="67" ht="11.25" customHeight="1">
      <c r="A67" s="172" t="s">
        <v>100</v>
      </c>
      <c r="B67" s="26">
        <v>157.0</v>
      </c>
      <c r="C67" s="26">
        <v>6.0</v>
      </c>
      <c r="D67" s="26">
        <v>22.0</v>
      </c>
      <c r="E67" s="26">
        <v>62.0</v>
      </c>
      <c r="F67" s="26">
        <v>67.0</v>
      </c>
      <c r="G67" s="26">
        <v>52.0</v>
      </c>
      <c r="H67" s="26">
        <v>14.0</v>
      </c>
      <c r="I67" s="26">
        <v>1.0</v>
      </c>
      <c r="J67" s="26">
        <v>0.0</v>
      </c>
      <c r="K67" s="26">
        <v>0.0</v>
      </c>
      <c r="L67" s="26">
        <v>6.0</v>
      </c>
      <c r="M67" s="24">
        <f t="shared" si="61"/>
        <v>0.03821656051</v>
      </c>
      <c r="N67" s="23">
        <v>28.0</v>
      </c>
      <c r="O67" s="24">
        <f t="shared" si="62"/>
        <v>0.178343949</v>
      </c>
      <c r="P67" s="23">
        <v>90.0</v>
      </c>
      <c r="Q67" s="24">
        <f t="shared" si="63"/>
        <v>0.5732484076</v>
      </c>
      <c r="R67" s="23">
        <v>156.0</v>
      </c>
      <c r="S67" s="24">
        <f t="shared" si="64"/>
        <v>0.9936305732</v>
      </c>
      <c r="T67" s="168">
        <f t="shared" si="65"/>
        <v>13.18471338</v>
      </c>
      <c r="U67" s="160"/>
      <c r="V67" s="160"/>
      <c r="W67" s="160"/>
      <c r="X67" s="160"/>
      <c r="Y67" s="160"/>
      <c r="Z67" s="160"/>
    </row>
    <row r="68" ht="11.25" customHeight="1">
      <c r="A68" s="171" t="s">
        <v>83</v>
      </c>
      <c r="B68" s="26">
        <v>24.0</v>
      </c>
      <c r="C68" s="26">
        <v>0.0</v>
      </c>
      <c r="D68" s="26">
        <v>2.0</v>
      </c>
      <c r="E68" s="26">
        <v>2.0</v>
      </c>
      <c r="F68" s="26">
        <v>20.0</v>
      </c>
      <c r="G68" s="26">
        <v>12.0</v>
      </c>
      <c r="H68" s="26">
        <v>6.0</v>
      </c>
      <c r="I68" s="26">
        <v>2.0</v>
      </c>
      <c r="J68" s="26">
        <v>0.0</v>
      </c>
      <c r="K68" s="26">
        <v>0.0</v>
      </c>
      <c r="L68" s="26">
        <v>0.0</v>
      </c>
      <c r="M68" s="24">
        <f t="shared" si="61"/>
        <v>0</v>
      </c>
      <c r="N68" s="23">
        <v>2.0</v>
      </c>
      <c r="O68" s="24">
        <f t="shared" si="62"/>
        <v>0.08333333333</v>
      </c>
      <c r="P68" s="23">
        <v>4.0</v>
      </c>
      <c r="Q68" s="24">
        <f t="shared" si="63"/>
        <v>0.1666666667</v>
      </c>
      <c r="R68" s="23">
        <v>22.0</v>
      </c>
      <c r="S68" s="24">
        <f t="shared" si="64"/>
        <v>0.9166666667</v>
      </c>
      <c r="T68" s="168">
        <f t="shared" si="65"/>
        <v>21.625</v>
      </c>
      <c r="U68" s="160"/>
      <c r="V68" s="160"/>
      <c r="W68" s="160"/>
      <c r="X68" s="160"/>
      <c r="Y68" s="160"/>
      <c r="Z68" s="160"/>
    </row>
    <row r="69" ht="11.25" customHeight="1">
      <c r="A69" s="171" t="s">
        <v>84</v>
      </c>
      <c r="B69" s="26">
        <v>51.0</v>
      </c>
      <c r="C69" s="26">
        <v>0.0</v>
      </c>
      <c r="D69" s="26">
        <v>2.0</v>
      </c>
      <c r="E69" s="26">
        <v>8.0</v>
      </c>
      <c r="F69" s="26">
        <v>41.0</v>
      </c>
      <c r="G69" s="26">
        <v>27.0</v>
      </c>
      <c r="H69" s="26">
        <v>12.0</v>
      </c>
      <c r="I69" s="26">
        <v>2.0</v>
      </c>
      <c r="J69" s="26">
        <v>0.0</v>
      </c>
      <c r="K69" s="26">
        <v>0.0</v>
      </c>
      <c r="L69" s="26">
        <v>0.0</v>
      </c>
      <c r="M69" s="24">
        <f t="shared" si="61"/>
        <v>0</v>
      </c>
      <c r="N69" s="23">
        <v>2.0</v>
      </c>
      <c r="O69" s="24">
        <f t="shared" si="62"/>
        <v>0.03921568627</v>
      </c>
      <c r="P69" s="23">
        <v>10.0</v>
      </c>
      <c r="Q69" s="24">
        <f t="shared" si="63"/>
        <v>0.1960784314</v>
      </c>
      <c r="R69" s="23">
        <v>49.0</v>
      </c>
      <c r="S69" s="24">
        <f t="shared" si="64"/>
        <v>0.9607843137</v>
      </c>
      <c r="T69" s="168">
        <f t="shared" si="65"/>
        <v>20.05882353</v>
      </c>
      <c r="U69" s="160"/>
      <c r="V69" s="160"/>
      <c r="W69" s="160"/>
      <c r="X69" s="160"/>
      <c r="Y69" s="160"/>
      <c r="Z69" s="160"/>
    </row>
    <row r="70" ht="11.25" customHeight="1">
      <c r="A70" s="172" t="s">
        <v>101</v>
      </c>
      <c r="B70" s="26">
        <v>94.0</v>
      </c>
      <c r="C70" s="26">
        <v>28.0</v>
      </c>
      <c r="D70" s="26">
        <v>36.0</v>
      </c>
      <c r="E70" s="26">
        <v>18.0</v>
      </c>
      <c r="F70" s="26">
        <v>12.0</v>
      </c>
      <c r="G70" s="26">
        <v>12.0</v>
      </c>
      <c r="H70" s="26">
        <v>0.0</v>
      </c>
      <c r="I70" s="26">
        <v>0.0</v>
      </c>
      <c r="J70" s="26">
        <v>0.0</v>
      </c>
      <c r="K70" s="26">
        <v>0.0</v>
      </c>
      <c r="L70" s="26">
        <v>28.0</v>
      </c>
      <c r="M70" s="24">
        <f t="shared" si="61"/>
        <v>0.2978723404</v>
      </c>
      <c r="N70" s="23">
        <v>64.0</v>
      </c>
      <c r="O70" s="24">
        <f t="shared" si="62"/>
        <v>0.6808510638</v>
      </c>
      <c r="P70" s="23">
        <v>82.0</v>
      </c>
      <c r="Q70" s="24">
        <f t="shared" si="63"/>
        <v>0.8723404255</v>
      </c>
      <c r="R70" s="23">
        <v>94.0</v>
      </c>
      <c r="S70" s="24">
        <f t="shared" si="64"/>
        <v>1</v>
      </c>
      <c r="T70" s="168">
        <f t="shared" si="65"/>
        <v>6.191489362</v>
      </c>
      <c r="U70" s="160"/>
      <c r="V70" s="160"/>
      <c r="W70" s="160"/>
      <c r="X70" s="160"/>
      <c r="Y70" s="160"/>
      <c r="Z70" s="160"/>
    </row>
    <row r="71" ht="11.25" customHeight="1">
      <c r="A71" s="172" t="s">
        <v>89</v>
      </c>
      <c r="B71" s="26">
        <v>87.0</v>
      </c>
      <c r="C71" s="26">
        <v>32.0</v>
      </c>
      <c r="D71" s="26">
        <v>36.0</v>
      </c>
      <c r="E71" s="26">
        <v>16.0</v>
      </c>
      <c r="F71" s="26">
        <v>3.0</v>
      </c>
      <c r="G71" s="26">
        <v>3.0</v>
      </c>
      <c r="H71" s="26">
        <v>0.0</v>
      </c>
      <c r="I71" s="26">
        <v>0.0</v>
      </c>
      <c r="J71" s="26">
        <v>0.0</v>
      </c>
      <c r="K71" s="26">
        <v>0.0</v>
      </c>
      <c r="L71" s="26">
        <v>32.0</v>
      </c>
      <c r="M71" s="24">
        <f t="shared" si="61"/>
        <v>0.367816092</v>
      </c>
      <c r="N71" s="23">
        <v>68.0</v>
      </c>
      <c r="O71" s="24">
        <f t="shared" si="62"/>
        <v>0.7816091954</v>
      </c>
      <c r="P71" s="23">
        <v>84.0</v>
      </c>
      <c r="Q71" s="24">
        <f t="shared" si="63"/>
        <v>0.9655172414</v>
      </c>
      <c r="R71" s="23">
        <v>87.0</v>
      </c>
      <c r="S71" s="24">
        <f t="shared" si="64"/>
        <v>1</v>
      </c>
      <c r="T71" s="168">
        <f t="shared" si="65"/>
        <v>4.689655172</v>
      </c>
      <c r="U71" s="160"/>
      <c r="V71" s="160"/>
      <c r="W71" s="160"/>
      <c r="X71" s="160"/>
      <c r="Y71" s="160"/>
      <c r="Z71" s="160"/>
    </row>
    <row r="72" ht="11.25" customHeight="1">
      <c r="A72" s="172" t="s">
        <v>90</v>
      </c>
      <c r="B72" s="26">
        <v>269.0</v>
      </c>
      <c r="C72" s="26">
        <v>43.0</v>
      </c>
      <c r="D72" s="26">
        <v>40.0</v>
      </c>
      <c r="E72" s="26">
        <v>135.0</v>
      </c>
      <c r="F72" s="26">
        <v>51.0</v>
      </c>
      <c r="G72" s="26">
        <v>41.0</v>
      </c>
      <c r="H72" s="26">
        <v>9.0</v>
      </c>
      <c r="I72" s="26">
        <v>1.0</v>
      </c>
      <c r="J72" s="26">
        <v>0.0</v>
      </c>
      <c r="K72" s="26">
        <v>0.0</v>
      </c>
      <c r="L72" s="26">
        <v>43.0</v>
      </c>
      <c r="M72" s="24">
        <f t="shared" si="61"/>
        <v>0.1598513011</v>
      </c>
      <c r="N72" s="23">
        <v>83.0</v>
      </c>
      <c r="O72" s="24">
        <f t="shared" si="62"/>
        <v>0.3085501859</v>
      </c>
      <c r="P72" s="23">
        <v>218.0</v>
      </c>
      <c r="Q72" s="24">
        <f t="shared" si="63"/>
        <v>0.8104089219</v>
      </c>
      <c r="R72" s="23">
        <v>268.0</v>
      </c>
      <c r="S72" s="24">
        <f t="shared" si="64"/>
        <v>0.9962825279</v>
      </c>
      <c r="T72" s="168">
        <f t="shared" si="65"/>
        <v>9.351301115</v>
      </c>
      <c r="U72" s="160"/>
      <c r="V72" s="160"/>
      <c r="W72" s="160"/>
      <c r="X72" s="160"/>
      <c r="Y72" s="160"/>
      <c r="Z72" s="160"/>
    </row>
    <row r="73" ht="11.25" customHeight="1">
      <c r="A73" s="172" t="s">
        <v>91</v>
      </c>
      <c r="B73" s="26">
        <v>49.0</v>
      </c>
      <c r="C73" s="26">
        <v>38.0</v>
      </c>
      <c r="D73" s="26">
        <v>8.0</v>
      </c>
      <c r="E73" s="26">
        <v>2.0</v>
      </c>
      <c r="F73" s="26">
        <v>1.0</v>
      </c>
      <c r="G73" s="26">
        <v>1.0</v>
      </c>
      <c r="H73" s="26">
        <v>0.0</v>
      </c>
      <c r="I73" s="26">
        <v>0.0</v>
      </c>
      <c r="J73" s="26">
        <v>0.0</v>
      </c>
      <c r="K73" s="26">
        <v>0.0</v>
      </c>
      <c r="L73" s="26">
        <v>38.0</v>
      </c>
      <c r="M73" s="24">
        <f t="shared" si="61"/>
        <v>0.7755102041</v>
      </c>
      <c r="N73" s="23">
        <v>46.0</v>
      </c>
      <c r="O73" s="24">
        <f t="shared" si="62"/>
        <v>0.9387755102</v>
      </c>
      <c r="P73" s="23">
        <v>48.0</v>
      </c>
      <c r="Q73" s="24">
        <f t="shared" si="63"/>
        <v>0.9795918367</v>
      </c>
      <c r="R73" s="23">
        <v>49.0</v>
      </c>
      <c r="S73" s="24">
        <f t="shared" si="64"/>
        <v>1</v>
      </c>
      <c r="T73" s="168">
        <f t="shared" si="65"/>
        <v>2.632653061</v>
      </c>
      <c r="U73" s="160"/>
      <c r="V73" s="160"/>
      <c r="W73" s="160"/>
      <c r="X73" s="160"/>
      <c r="Y73" s="160"/>
      <c r="Z73" s="160"/>
    </row>
    <row r="74" ht="11.25" customHeight="1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</row>
    <row r="75" ht="9.75" customHeight="1">
      <c r="A75" s="182" t="s">
        <v>102</v>
      </c>
      <c r="U75" s="131"/>
      <c r="V75" s="131"/>
      <c r="W75" s="131"/>
      <c r="X75" s="131"/>
      <c r="Y75" s="131"/>
      <c r="Z75" s="131"/>
    </row>
    <row r="76" ht="11.25" customHeight="1">
      <c r="U76" s="131"/>
      <c r="V76" s="131"/>
      <c r="W76" s="131"/>
      <c r="X76" s="131"/>
      <c r="Y76" s="131"/>
      <c r="Z76" s="131"/>
    </row>
    <row r="77" ht="11.25" customHeight="1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</row>
    <row r="78" ht="11.25" customHeight="1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</row>
    <row r="79" ht="11.25" customHeight="1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</row>
    <row r="80" ht="11.25" customHeight="1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</row>
    <row r="81" ht="11.25" customHeight="1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</row>
    <row r="82" ht="11.25" customHeight="1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</row>
    <row r="83" ht="11.25" customHeight="1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</row>
    <row r="84" ht="11.25" customHeight="1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</row>
    <row r="85" ht="11.25" customHeight="1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</row>
    <row r="86" ht="11.25" customHeight="1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</row>
    <row r="87" ht="11.25" customHeight="1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</row>
    <row r="88" ht="11.25" customHeight="1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</row>
    <row r="89" ht="11.25" customHeight="1">
      <c r="A89" s="131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</row>
    <row r="90" ht="11.25" customHeight="1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</row>
    <row r="91" ht="11.25" customHeight="1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</row>
    <row r="92" ht="11.25" customHeight="1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</row>
    <row r="93" ht="11.25" customHeight="1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</row>
    <row r="94" ht="11.25" customHeight="1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</row>
    <row r="95" ht="11.25" customHeight="1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</row>
    <row r="96" ht="11.25" customHeight="1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</row>
    <row r="97" ht="11.25" customHeight="1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</row>
    <row r="98" ht="11.25" customHeight="1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</row>
    <row r="99" ht="11.25" customHeight="1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</row>
    <row r="100" ht="11.25" customHeight="1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</row>
    <row r="101" ht="11.25" customHeight="1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</row>
    <row r="102" ht="11.25" customHeight="1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</row>
    <row r="103" ht="11.25" customHeight="1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</row>
    <row r="104" ht="11.25" customHeight="1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</row>
    <row r="105" ht="11.25" customHeight="1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</row>
    <row r="106" ht="11.25" customHeight="1">
      <c r="A106" s="131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</row>
    <row r="107" ht="11.25" customHeight="1">
      <c r="A107" s="131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</row>
    <row r="108" ht="11.25" customHeight="1">
      <c r="A108" s="13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</row>
    <row r="109" ht="11.25" customHeight="1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</row>
    <row r="110" ht="11.25" customHeight="1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</row>
    <row r="111" ht="11.25" customHeight="1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</row>
    <row r="112" ht="11.25" customHeight="1">
      <c r="A112" s="131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</row>
    <row r="113" ht="11.25" customHeight="1">
      <c r="A113" s="131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</row>
    <row r="114" ht="11.25" customHeight="1">
      <c r="A114" s="131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</row>
    <row r="115" ht="11.25" customHeight="1">
      <c r="A115" s="131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</row>
    <row r="116" ht="11.25" customHeight="1">
      <c r="A116" s="131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</row>
    <row r="117" ht="11.25" customHeight="1">
      <c r="A117" s="131"/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</row>
    <row r="118" ht="11.25" customHeight="1">
      <c r="A118" s="131"/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</row>
    <row r="119" ht="11.25" customHeight="1">
      <c r="A119" s="131"/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</row>
    <row r="120" ht="11.25" customHeight="1">
      <c r="A120" s="131"/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</row>
    <row r="121" ht="11.25" customHeight="1">
      <c r="A121" s="131"/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</row>
    <row r="122" ht="11.25" customHeight="1">
      <c r="A122" s="131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</row>
    <row r="123" ht="11.25" customHeight="1">
      <c r="A123" s="131"/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</row>
    <row r="124" ht="11.25" customHeight="1">
      <c r="A124" s="131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</row>
    <row r="125" ht="11.25" customHeight="1">
      <c r="A125" s="131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</row>
    <row r="126" ht="11.25" customHeight="1">
      <c r="A126" s="131"/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</row>
    <row r="127" ht="11.25" customHeight="1">
      <c r="A127" s="131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</row>
    <row r="128" ht="11.25" customHeight="1">
      <c r="A128" s="131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</row>
    <row r="129" ht="11.25" customHeight="1">
      <c r="A129" s="131"/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</row>
    <row r="130" ht="11.25" customHeight="1">
      <c r="A130" s="131"/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</row>
    <row r="131" ht="11.25" customHeight="1">
      <c r="A131" s="131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</row>
    <row r="132" ht="11.25" customHeight="1">
      <c r="A132" s="131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</row>
    <row r="133" ht="11.25" customHeight="1">
      <c r="A133" s="131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</row>
    <row r="134" ht="11.25" customHeight="1">
      <c r="A134" s="131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</row>
    <row r="135" ht="11.25" customHeight="1">
      <c r="A135" s="131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</row>
    <row r="136" ht="11.25" customHeight="1">
      <c r="A136" s="131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</row>
    <row r="137" ht="11.25" customHeight="1">
      <c r="A137" s="131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</row>
    <row r="138" ht="11.25" customHeight="1">
      <c r="A138" s="131"/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</row>
    <row r="139" ht="11.25" customHeight="1">
      <c r="A139" s="131"/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</row>
    <row r="140" ht="11.25" customHeight="1">
      <c r="A140" s="131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</row>
    <row r="141" ht="11.25" customHeight="1">
      <c r="A141" s="131"/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</row>
    <row r="142" ht="11.25" customHeight="1">
      <c r="A142" s="131"/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</row>
    <row r="143" ht="11.25" customHeight="1">
      <c r="A143" s="131"/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</row>
    <row r="144" ht="11.25" customHeight="1">
      <c r="A144" s="131"/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</row>
    <row r="145" ht="11.25" customHeight="1">
      <c r="A145" s="131"/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</row>
    <row r="146" ht="11.25" customHeight="1">
      <c r="A146" s="131"/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</row>
    <row r="147" ht="11.25" customHeight="1">
      <c r="A147" s="131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</row>
    <row r="148" ht="11.25" customHeight="1">
      <c r="A148" s="131"/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</row>
    <row r="149" ht="11.25" customHeight="1">
      <c r="A149" s="131"/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</row>
    <row r="150" ht="11.25" customHeight="1">
      <c r="A150" s="131"/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</row>
    <row r="151" ht="11.25" customHeight="1">
      <c r="A151" s="131"/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</row>
    <row r="152" ht="11.25" customHeight="1">
      <c r="A152" s="131"/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</row>
    <row r="153" ht="11.25" customHeight="1">
      <c r="A153" s="131"/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</row>
    <row r="154" ht="11.25" customHeight="1">
      <c r="A154" s="131"/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</row>
    <row r="155" ht="11.25" customHeight="1">
      <c r="A155" s="131"/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</row>
    <row r="156" ht="11.25" customHeight="1">
      <c r="A156" s="131"/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</row>
    <row r="157" ht="11.25" customHeight="1">
      <c r="A157" s="131"/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</row>
    <row r="158" ht="11.25" customHeight="1">
      <c r="A158" s="131"/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</row>
    <row r="159" ht="11.25" customHeight="1">
      <c r="A159" s="131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</row>
    <row r="160" ht="11.25" customHeight="1">
      <c r="A160" s="131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</row>
    <row r="161" ht="11.25" customHeight="1">
      <c r="A161" s="131"/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</row>
    <row r="162" ht="11.25" customHeight="1">
      <c r="A162" s="131"/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</row>
    <row r="163" ht="11.25" customHeight="1">
      <c r="A163" s="131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</row>
    <row r="164" ht="11.25" customHeight="1">
      <c r="A164" s="131"/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</row>
    <row r="165" ht="11.25" customHeight="1">
      <c r="A165" s="131"/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</row>
    <row r="166" ht="11.25" customHeight="1">
      <c r="A166" s="131"/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</row>
    <row r="167" ht="11.25" customHeight="1">
      <c r="A167" s="131"/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</row>
    <row r="168" ht="11.25" customHeight="1">
      <c r="A168" s="131"/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</row>
    <row r="169" ht="11.25" customHeight="1">
      <c r="A169" s="131"/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</row>
    <row r="170" ht="11.25" customHeight="1">
      <c r="A170" s="131"/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</row>
    <row r="171" ht="11.25" customHeight="1">
      <c r="A171" s="131"/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</row>
    <row r="172" ht="11.25" customHeight="1">
      <c r="A172" s="131"/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</row>
    <row r="173" ht="11.25" customHeight="1">
      <c r="A173" s="131"/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</row>
    <row r="174" ht="11.25" customHeight="1">
      <c r="A174" s="131"/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</row>
    <row r="175" ht="11.25" customHeight="1">
      <c r="A175" s="131"/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</row>
    <row r="176" ht="11.25" customHeight="1">
      <c r="A176" s="131"/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</row>
    <row r="177" ht="11.25" customHeight="1">
      <c r="A177" s="131"/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</row>
    <row r="178" ht="11.25" customHeight="1">
      <c r="A178" s="131"/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</row>
    <row r="179" ht="11.25" customHeight="1">
      <c r="A179" s="131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</row>
    <row r="180" ht="11.25" customHeight="1">
      <c r="A180" s="131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</row>
    <row r="181" ht="11.25" customHeight="1">
      <c r="A181" s="131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</row>
    <row r="182" ht="11.25" customHeight="1">
      <c r="A182" s="131"/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</row>
    <row r="183" ht="11.25" customHeight="1">
      <c r="A183" s="131"/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</row>
    <row r="184" ht="11.25" customHeight="1">
      <c r="A184" s="131"/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</row>
    <row r="185" ht="11.25" customHeight="1">
      <c r="A185" s="131"/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</row>
    <row r="186" ht="11.25" customHeight="1">
      <c r="A186" s="131"/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</row>
    <row r="187" ht="11.25" customHeight="1">
      <c r="A187" s="131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</row>
    <row r="188" ht="11.25" customHeight="1">
      <c r="A188" s="131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</row>
    <row r="189" ht="11.25" customHeight="1">
      <c r="A189" s="131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</row>
    <row r="190" ht="11.25" customHeight="1">
      <c r="A190" s="131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</row>
    <row r="191" ht="11.25" customHeight="1">
      <c r="A191" s="131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</row>
    <row r="192" ht="11.25" customHeight="1">
      <c r="A192" s="131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</row>
    <row r="193" ht="11.25" customHeight="1">
      <c r="A193" s="131"/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</row>
    <row r="194" ht="11.25" customHeight="1">
      <c r="A194" s="131"/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</row>
    <row r="195" ht="11.25" customHeight="1">
      <c r="A195" s="131"/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</row>
    <row r="196" ht="11.25" customHeight="1">
      <c r="A196" s="131"/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</row>
    <row r="197" ht="11.25" customHeight="1">
      <c r="A197" s="131"/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</row>
    <row r="198" ht="11.25" customHeight="1">
      <c r="A198" s="131"/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</row>
    <row r="199" ht="11.25" customHeight="1">
      <c r="A199" s="131"/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</row>
    <row r="200" ht="11.25" customHeight="1">
      <c r="A200" s="131"/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</row>
    <row r="201" ht="11.25" customHeight="1">
      <c r="A201" s="131"/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</row>
    <row r="202" ht="11.25" customHeight="1">
      <c r="A202" s="131"/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</row>
    <row r="203" ht="11.25" customHeight="1">
      <c r="A203" s="131"/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</row>
    <row r="204" ht="11.25" customHeight="1">
      <c r="A204" s="131"/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</row>
    <row r="205" ht="11.25" customHeight="1">
      <c r="A205" s="131"/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</row>
    <row r="206" ht="11.25" customHeight="1">
      <c r="A206" s="131"/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</row>
    <row r="207" ht="11.25" customHeight="1">
      <c r="A207" s="131"/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</row>
    <row r="208" ht="11.25" customHeight="1">
      <c r="A208" s="131"/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</row>
    <row r="209" ht="11.25" customHeight="1">
      <c r="A209" s="131"/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</row>
    <row r="210" ht="11.25" customHeight="1">
      <c r="A210" s="131"/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</row>
    <row r="211" ht="11.25" customHeight="1">
      <c r="A211" s="131"/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</row>
    <row r="212" ht="11.25" customHeight="1">
      <c r="A212" s="131"/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</row>
    <row r="213" ht="11.25" customHeight="1">
      <c r="A213" s="131"/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</row>
    <row r="214" ht="11.25" customHeight="1">
      <c r="A214" s="131"/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</row>
    <row r="215" ht="11.25" customHeight="1">
      <c r="A215" s="131"/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</row>
    <row r="216" ht="11.25" customHeight="1">
      <c r="A216" s="131"/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</row>
    <row r="217" ht="11.25" customHeight="1">
      <c r="A217" s="131"/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</row>
    <row r="218" ht="11.25" customHeight="1">
      <c r="A218" s="131"/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</row>
    <row r="219" ht="11.25" customHeight="1">
      <c r="A219" s="131"/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</row>
    <row r="220" ht="11.25" customHeight="1">
      <c r="A220" s="131"/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</row>
    <row r="221" ht="11.25" customHeight="1">
      <c r="A221" s="131"/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</row>
    <row r="222" ht="11.25" customHeight="1">
      <c r="A222" s="131"/>
      <c r="B222" s="131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</row>
    <row r="223" ht="11.25" customHeight="1">
      <c r="A223" s="131"/>
      <c r="B223" s="131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</row>
    <row r="224" ht="11.25" customHeight="1">
      <c r="A224" s="131"/>
      <c r="B224" s="131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</row>
    <row r="225" ht="11.25" customHeight="1">
      <c r="A225" s="131"/>
      <c r="B225" s="131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</row>
    <row r="226" ht="11.25" customHeight="1">
      <c r="A226" s="131"/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</row>
    <row r="227" ht="11.25" customHeight="1">
      <c r="A227" s="131"/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</row>
    <row r="228" ht="11.25" customHeight="1">
      <c r="A228" s="131"/>
      <c r="B228" s="131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</row>
    <row r="229" ht="11.25" customHeight="1">
      <c r="A229" s="131"/>
      <c r="B229" s="131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</row>
    <row r="230" ht="11.25" customHeight="1">
      <c r="A230" s="131"/>
      <c r="B230" s="131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</row>
    <row r="231" ht="11.25" customHeight="1">
      <c r="A231" s="131"/>
      <c r="B231" s="131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</row>
    <row r="232" ht="11.25" customHeight="1">
      <c r="A232" s="131"/>
      <c r="B232" s="131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</row>
    <row r="233" ht="11.25" customHeight="1">
      <c r="A233" s="131"/>
      <c r="B233" s="131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</row>
    <row r="234" ht="11.25" customHeight="1">
      <c r="A234" s="131"/>
      <c r="B234" s="131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</row>
    <row r="235" ht="11.25" customHeight="1">
      <c r="A235" s="131"/>
      <c r="B235" s="131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</row>
    <row r="236" ht="11.25" customHeight="1">
      <c r="A236" s="131"/>
      <c r="B236" s="131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</row>
    <row r="237" ht="11.25" customHeight="1">
      <c r="A237" s="131"/>
      <c r="B237" s="131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</row>
    <row r="238" ht="11.25" customHeight="1">
      <c r="A238" s="131"/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</row>
    <row r="239" ht="11.25" customHeight="1">
      <c r="A239" s="131"/>
      <c r="B239" s="131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</row>
    <row r="240" ht="11.25" customHeight="1">
      <c r="A240" s="131"/>
      <c r="B240" s="131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</row>
    <row r="241" ht="11.25" customHeight="1">
      <c r="A241" s="131"/>
      <c r="B241" s="131"/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</row>
    <row r="242" ht="11.25" customHeight="1">
      <c r="A242" s="131"/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</row>
    <row r="243" ht="11.25" customHeight="1">
      <c r="A243" s="131"/>
      <c r="B243" s="131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</row>
    <row r="244" ht="11.25" customHeight="1">
      <c r="A244" s="131"/>
      <c r="B244" s="131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</row>
    <row r="245" ht="11.25" customHeight="1">
      <c r="A245" s="131"/>
      <c r="B245" s="131"/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</row>
    <row r="246" ht="11.25" customHeight="1">
      <c r="A246" s="131"/>
      <c r="B246" s="131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</row>
    <row r="247" ht="11.25" customHeight="1">
      <c r="A247" s="131"/>
      <c r="B247" s="131"/>
      <c r="C247" s="131"/>
      <c r="D247" s="131"/>
      <c r="E247" s="131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</row>
    <row r="248" ht="11.25" customHeight="1">
      <c r="A248" s="131"/>
      <c r="B248" s="131"/>
      <c r="C248" s="131"/>
      <c r="D248" s="131"/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</row>
    <row r="249" ht="11.25" customHeight="1">
      <c r="A249" s="131"/>
      <c r="B249" s="131"/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</row>
    <row r="250" ht="11.25" customHeight="1">
      <c r="A250" s="131"/>
      <c r="B250" s="131"/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</row>
    <row r="251" ht="11.25" customHeight="1">
      <c r="A251" s="131"/>
      <c r="B251" s="131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</row>
    <row r="252" ht="11.25" customHeight="1">
      <c r="A252" s="131"/>
      <c r="B252" s="131"/>
      <c r="C252" s="131"/>
      <c r="D252" s="131"/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</row>
    <row r="253" ht="11.25" customHeight="1">
      <c r="A253" s="131"/>
      <c r="B253" s="131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</row>
    <row r="254" ht="11.25" customHeight="1">
      <c r="A254" s="131"/>
      <c r="B254" s="131"/>
      <c r="C254" s="131"/>
      <c r="D254" s="131"/>
      <c r="E254" s="131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</row>
    <row r="255" ht="11.25" customHeight="1">
      <c r="A255" s="131"/>
      <c r="B255" s="131"/>
      <c r="C255" s="131"/>
      <c r="D255" s="131"/>
      <c r="E255" s="131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60"/>
      <c r="V255" s="160"/>
      <c r="W255" s="160"/>
      <c r="X255" s="160"/>
      <c r="Y255" s="160"/>
      <c r="Z255" s="160"/>
    </row>
    <row r="256" ht="11.25" customHeight="1">
      <c r="A256" s="131"/>
      <c r="B256" s="131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60"/>
      <c r="V256" s="160"/>
      <c r="W256" s="160"/>
      <c r="X256" s="160"/>
      <c r="Y256" s="160"/>
      <c r="Z256" s="160"/>
    </row>
    <row r="257" ht="11.25" customHeight="1">
      <c r="A257" s="131"/>
      <c r="B257" s="131"/>
      <c r="C257" s="131"/>
      <c r="D257" s="131"/>
      <c r="E257" s="131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</row>
    <row r="258" ht="11.25" customHeight="1">
      <c r="A258" s="131"/>
      <c r="B258" s="131"/>
      <c r="C258" s="131"/>
      <c r="D258" s="131"/>
      <c r="E258" s="131"/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</row>
    <row r="259" ht="11.25" customHeight="1">
      <c r="A259" s="131"/>
      <c r="B259" s="131"/>
      <c r="C259" s="131"/>
      <c r="D259" s="131"/>
      <c r="E259" s="131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</row>
    <row r="260" ht="11.25" customHeight="1">
      <c r="A260" s="131"/>
      <c r="B260" s="131"/>
      <c r="C260" s="131"/>
      <c r="D260" s="131"/>
      <c r="E260" s="131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</row>
    <row r="261" ht="11.25" customHeight="1">
      <c r="A261" s="131"/>
      <c r="B261" s="131"/>
      <c r="C261" s="131"/>
      <c r="D261" s="131"/>
      <c r="E261" s="131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</row>
    <row r="262" ht="11.25" customHeight="1">
      <c r="A262" s="131"/>
      <c r="B262" s="131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</row>
    <row r="263" ht="11.25" customHeight="1">
      <c r="A263" s="131"/>
      <c r="B263" s="131"/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</row>
    <row r="264" ht="11.25" customHeight="1">
      <c r="A264" s="131"/>
      <c r="B264" s="131"/>
      <c r="C264" s="131"/>
      <c r="D264" s="131"/>
      <c r="E264" s="131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</row>
    <row r="265" ht="11.25" customHeight="1">
      <c r="A265" s="131"/>
      <c r="B265" s="131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</row>
    <row r="266" ht="11.25" customHeight="1">
      <c r="A266" s="131"/>
      <c r="B266" s="131"/>
      <c r="C266" s="131"/>
      <c r="D266" s="131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</row>
    <row r="267" ht="11.25" customHeight="1">
      <c r="A267" s="131"/>
      <c r="B267" s="131"/>
      <c r="C267" s="131"/>
      <c r="D267" s="131"/>
      <c r="E267" s="131"/>
      <c r="F267" s="131"/>
      <c r="G267" s="131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</row>
    <row r="268" ht="11.25" customHeight="1">
      <c r="A268" s="131"/>
      <c r="B268" s="131"/>
      <c r="C268" s="131"/>
      <c r="D268" s="131"/>
      <c r="E268" s="131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</row>
    <row r="269" ht="11.25" customHeight="1">
      <c r="A269" s="131"/>
      <c r="B269" s="131"/>
      <c r="C269" s="131"/>
      <c r="D269" s="131"/>
      <c r="E269" s="131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</row>
    <row r="270" ht="11.25" customHeight="1">
      <c r="A270" s="131"/>
      <c r="B270" s="131"/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</row>
    <row r="271" ht="11.25" customHeight="1">
      <c r="A271" s="131"/>
      <c r="B271" s="131"/>
      <c r="C271" s="131"/>
      <c r="D271" s="131"/>
      <c r="E271" s="131"/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</row>
    <row r="272" ht="11.25" customHeight="1">
      <c r="A272" s="131"/>
      <c r="B272" s="131"/>
      <c r="C272" s="131"/>
      <c r="D272" s="131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</row>
    <row r="273" ht="11.25" customHeight="1">
      <c r="A273" s="131"/>
      <c r="B273" s="131"/>
      <c r="C273" s="131"/>
      <c r="D273" s="131"/>
      <c r="E273" s="131"/>
      <c r="F273" s="131"/>
      <c r="G273" s="131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</row>
    <row r="274" ht="11.25" customHeight="1">
      <c r="A274" s="131"/>
      <c r="B274" s="131"/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</row>
    <row r="275" ht="11.25" customHeight="1">
      <c r="A275" s="131"/>
      <c r="B275" s="131"/>
      <c r="C275" s="131"/>
      <c r="D275" s="131"/>
      <c r="E275" s="131"/>
      <c r="F275" s="131"/>
      <c r="G275" s="131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</row>
    <row r="276" ht="11.25" customHeight="1">
      <c r="A276" s="131"/>
      <c r="B276" s="131"/>
      <c r="C276" s="131"/>
      <c r="D276" s="131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</row>
    <row r="277" ht="11.25" customHeight="1">
      <c r="A277" s="131"/>
      <c r="B277" s="131"/>
      <c r="C277" s="131"/>
      <c r="D277" s="131"/>
      <c r="E277" s="131"/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</row>
    <row r="278" ht="11.25" customHeight="1">
      <c r="A278" s="131"/>
      <c r="B278" s="131"/>
      <c r="C278" s="131"/>
      <c r="D278" s="131"/>
      <c r="E278" s="131"/>
      <c r="F278" s="131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</row>
    <row r="279" ht="11.25" customHeight="1">
      <c r="A279" s="131"/>
      <c r="B279" s="131"/>
      <c r="C279" s="131"/>
      <c r="D279" s="131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</row>
    <row r="280" ht="11.25" customHeight="1">
      <c r="A280" s="131"/>
      <c r="B280" s="131"/>
      <c r="C280" s="131"/>
      <c r="D280" s="131"/>
      <c r="E280" s="131"/>
      <c r="F280" s="131"/>
      <c r="G280" s="131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</row>
    <row r="281" ht="11.25" customHeight="1">
      <c r="A281" s="131"/>
      <c r="B281" s="131"/>
      <c r="C281" s="131"/>
      <c r="D281" s="131"/>
      <c r="E281" s="131"/>
      <c r="F281" s="131"/>
      <c r="G281" s="131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</row>
    <row r="282" ht="11.25" customHeight="1">
      <c r="A282" s="131"/>
      <c r="B282" s="131"/>
      <c r="C282" s="131"/>
      <c r="D282" s="131"/>
      <c r="E282" s="131"/>
      <c r="F282" s="131"/>
      <c r="G282" s="131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</row>
    <row r="283" ht="11.25" customHeight="1">
      <c r="A283" s="131"/>
      <c r="B283" s="131"/>
      <c r="C283" s="131"/>
      <c r="D283" s="131"/>
      <c r="E283" s="131"/>
      <c r="F283" s="131"/>
      <c r="G283" s="131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</row>
    <row r="284" ht="11.25" customHeight="1">
      <c r="A284" s="131"/>
      <c r="B284" s="131"/>
      <c r="C284" s="131"/>
      <c r="D284" s="131"/>
      <c r="E284" s="131"/>
      <c r="F284" s="131"/>
      <c r="G284" s="131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</row>
    <row r="285" ht="11.25" customHeight="1">
      <c r="A285" s="131"/>
      <c r="B285" s="131"/>
      <c r="C285" s="131"/>
      <c r="D285" s="131"/>
      <c r="E285" s="131"/>
      <c r="F285" s="131"/>
      <c r="G285" s="131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</row>
    <row r="286" ht="11.25" customHeight="1">
      <c r="A286" s="131"/>
      <c r="B286" s="131"/>
      <c r="C286" s="131"/>
      <c r="D286" s="131"/>
      <c r="E286" s="131"/>
      <c r="F286" s="131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</row>
    <row r="287" ht="11.25" customHeight="1">
      <c r="A287" s="131"/>
      <c r="B287" s="131"/>
      <c r="C287" s="131"/>
      <c r="D287" s="131"/>
      <c r="E287" s="131"/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</row>
    <row r="288" ht="11.25" customHeight="1">
      <c r="A288" s="131"/>
      <c r="B288" s="131"/>
      <c r="C288" s="131"/>
      <c r="D288" s="131"/>
      <c r="E288" s="131"/>
      <c r="F288" s="131"/>
      <c r="G288" s="131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</row>
    <row r="289" ht="11.25" customHeight="1">
      <c r="A289" s="131"/>
      <c r="B289" s="131"/>
      <c r="C289" s="131"/>
      <c r="D289" s="131"/>
      <c r="E289" s="131"/>
      <c r="F289" s="131"/>
      <c r="G289" s="131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</row>
    <row r="290" ht="11.25" customHeight="1">
      <c r="A290" s="131"/>
      <c r="B290" s="131"/>
      <c r="C290" s="131"/>
      <c r="D290" s="131"/>
      <c r="E290" s="131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</row>
    <row r="291" ht="11.25" customHeight="1">
      <c r="A291" s="131"/>
      <c r="B291" s="131"/>
      <c r="C291" s="131"/>
      <c r="D291" s="131"/>
      <c r="E291" s="131"/>
      <c r="F291" s="131"/>
      <c r="G291" s="131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</row>
    <row r="292" ht="11.25" customHeight="1">
      <c r="A292" s="131"/>
      <c r="B292" s="131"/>
      <c r="C292" s="131"/>
      <c r="D292" s="131"/>
      <c r="E292" s="131"/>
      <c r="F292" s="131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</row>
    <row r="293" ht="11.25" customHeight="1">
      <c r="A293" s="131"/>
      <c r="B293" s="131"/>
      <c r="C293" s="131"/>
      <c r="D293" s="131"/>
      <c r="E293" s="131"/>
      <c r="F293" s="131"/>
      <c r="G293" s="131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</row>
    <row r="294" ht="11.25" customHeight="1">
      <c r="A294" s="131"/>
      <c r="B294" s="131"/>
      <c r="C294" s="131"/>
      <c r="D294" s="131"/>
      <c r="E294" s="131"/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</row>
    <row r="295" ht="11.25" customHeight="1">
      <c r="A295" s="131"/>
      <c r="B295" s="131"/>
      <c r="C295" s="131"/>
      <c r="D295" s="131"/>
      <c r="E295" s="131"/>
      <c r="F295" s="131"/>
      <c r="G295" s="131"/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</row>
    <row r="296" ht="11.25" customHeight="1">
      <c r="A296" s="131"/>
      <c r="B296" s="131"/>
      <c r="C296" s="131"/>
      <c r="D296" s="131"/>
      <c r="E296" s="131"/>
      <c r="F296" s="131"/>
      <c r="G296" s="131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</row>
    <row r="297" ht="11.25" customHeight="1">
      <c r="A297" s="131"/>
      <c r="B297" s="131"/>
      <c r="C297" s="131"/>
      <c r="D297" s="131"/>
      <c r="E297" s="131"/>
      <c r="F297" s="131"/>
      <c r="G297" s="131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</row>
    <row r="298" ht="11.25" customHeight="1">
      <c r="A298" s="131"/>
      <c r="B298" s="131"/>
      <c r="C298" s="131"/>
      <c r="D298" s="131"/>
      <c r="E298" s="131"/>
      <c r="F298" s="131"/>
      <c r="G298" s="131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</row>
    <row r="299" ht="11.25" customHeight="1">
      <c r="A299" s="131"/>
      <c r="B299" s="131"/>
      <c r="C299" s="131"/>
      <c r="D299" s="131"/>
      <c r="E299" s="131"/>
      <c r="F299" s="131"/>
      <c r="G299" s="131"/>
      <c r="H299" s="131"/>
      <c r="I299" s="131"/>
      <c r="J299" s="131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</row>
    <row r="300" ht="11.25" customHeight="1">
      <c r="A300" s="131"/>
      <c r="B300" s="131"/>
      <c r="C300" s="131"/>
      <c r="D300" s="131"/>
      <c r="E300" s="131"/>
      <c r="F300" s="131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</row>
    <row r="301" ht="11.25" customHeight="1">
      <c r="A301" s="131"/>
      <c r="B301" s="131"/>
      <c r="C301" s="131"/>
      <c r="D301" s="131"/>
      <c r="E301" s="131"/>
      <c r="F301" s="131"/>
      <c r="G301" s="131"/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</row>
    <row r="302" ht="11.25" customHeight="1">
      <c r="A302" s="131"/>
      <c r="B302" s="131"/>
      <c r="C302" s="131"/>
      <c r="D302" s="131"/>
      <c r="E302" s="131"/>
      <c r="F302" s="131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</row>
    <row r="303" ht="11.25" customHeight="1">
      <c r="A303" s="131"/>
      <c r="B303" s="131"/>
      <c r="C303" s="131"/>
      <c r="D303" s="131"/>
      <c r="E303" s="131"/>
      <c r="F303" s="131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</row>
    <row r="304" ht="11.25" customHeight="1">
      <c r="A304" s="131"/>
      <c r="B304" s="131"/>
      <c r="C304" s="131"/>
      <c r="D304" s="131"/>
      <c r="E304" s="131"/>
      <c r="F304" s="131"/>
      <c r="G304" s="131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</row>
    <row r="305" ht="11.25" customHeight="1">
      <c r="A305" s="131"/>
      <c r="B305" s="131"/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</row>
    <row r="306" ht="11.25" customHeight="1">
      <c r="A306" s="131"/>
      <c r="B306" s="131"/>
      <c r="C306" s="131"/>
      <c r="D306" s="131"/>
      <c r="E306" s="131"/>
      <c r="F306" s="131"/>
      <c r="G306" s="131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</row>
    <row r="307" ht="11.25" customHeight="1">
      <c r="A307" s="131"/>
      <c r="B307" s="131"/>
      <c r="C307" s="131"/>
      <c r="D307" s="131"/>
      <c r="E307" s="131"/>
      <c r="F307" s="131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</row>
    <row r="308" ht="11.25" customHeight="1">
      <c r="A308" s="131"/>
      <c r="B308" s="131"/>
      <c r="C308" s="131"/>
      <c r="D308" s="131"/>
      <c r="E308" s="131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</row>
    <row r="309" ht="11.25" customHeight="1">
      <c r="A309" s="131"/>
      <c r="B309" s="131"/>
      <c r="C309" s="131"/>
      <c r="D309" s="131"/>
      <c r="E309" s="131"/>
      <c r="F309" s="131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</row>
    <row r="310" ht="11.25" customHeight="1">
      <c r="A310" s="131"/>
      <c r="B310" s="131"/>
      <c r="C310" s="131"/>
      <c r="D310" s="131"/>
      <c r="E310" s="131"/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</row>
    <row r="311" ht="11.25" customHeight="1">
      <c r="A311" s="131"/>
      <c r="B311" s="131"/>
      <c r="C311" s="131"/>
      <c r="D311" s="131"/>
      <c r="E311" s="131"/>
      <c r="F311" s="131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1"/>
      <c r="Z311" s="131"/>
    </row>
    <row r="312" ht="11.25" customHeight="1">
      <c r="A312" s="131"/>
      <c r="B312" s="131"/>
      <c r="C312" s="131"/>
      <c r="D312" s="131"/>
      <c r="E312" s="131"/>
      <c r="F312" s="131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</row>
    <row r="313" ht="11.25" customHeight="1">
      <c r="A313" s="131"/>
      <c r="B313" s="131"/>
      <c r="C313" s="131"/>
      <c r="D313" s="131"/>
      <c r="E313" s="131"/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</row>
    <row r="314" ht="11.25" customHeight="1">
      <c r="A314" s="131"/>
      <c r="B314" s="131"/>
      <c r="C314" s="131"/>
      <c r="D314" s="131"/>
      <c r="E314" s="131"/>
      <c r="F314" s="131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</row>
    <row r="315" ht="11.25" customHeight="1">
      <c r="A315" s="131"/>
      <c r="B315" s="131"/>
      <c r="C315" s="131"/>
      <c r="D315" s="131"/>
      <c r="E315" s="131"/>
      <c r="F315" s="131"/>
      <c r="G315" s="131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1"/>
      <c r="Z315" s="131"/>
    </row>
    <row r="316" ht="11.25" customHeight="1">
      <c r="A316" s="131"/>
      <c r="B316" s="131"/>
      <c r="C316" s="131"/>
      <c r="D316" s="131"/>
      <c r="E316" s="131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</row>
    <row r="317" ht="11.25" customHeight="1">
      <c r="A317" s="131"/>
      <c r="B317" s="131"/>
      <c r="C317" s="131"/>
      <c r="D317" s="131"/>
      <c r="E317" s="131"/>
      <c r="F317" s="131"/>
      <c r="G317" s="131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1"/>
      <c r="Z317" s="131"/>
    </row>
    <row r="318" ht="11.25" customHeight="1">
      <c r="A318" s="131"/>
      <c r="B318" s="131"/>
      <c r="C318" s="131"/>
      <c r="D318" s="131"/>
      <c r="E318" s="131"/>
      <c r="F318" s="131"/>
      <c r="G318" s="131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</row>
    <row r="319" ht="11.25" customHeight="1">
      <c r="A319" s="131"/>
      <c r="B319" s="131"/>
      <c r="C319" s="131"/>
      <c r="D319" s="131"/>
      <c r="E319" s="131"/>
      <c r="F319" s="131"/>
      <c r="G319" s="131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1"/>
      <c r="Z319" s="131"/>
    </row>
    <row r="320" ht="11.25" customHeight="1">
      <c r="A320" s="131"/>
      <c r="B320" s="131"/>
      <c r="C320" s="131"/>
      <c r="D320" s="131"/>
      <c r="E320" s="131"/>
      <c r="F320" s="131"/>
      <c r="G320" s="131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</row>
    <row r="321" ht="11.25" customHeight="1">
      <c r="A321" s="131"/>
      <c r="B321" s="131"/>
      <c r="C321" s="131"/>
      <c r="D321" s="131"/>
      <c r="E321" s="131"/>
      <c r="F321" s="131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</row>
    <row r="322" ht="11.25" customHeight="1">
      <c r="A322" s="131"/>
      <c r="B322" s="131"/>
      <c r="C322" s="131"/>
      <c r="D322" s="131"/>
      <c r="E322" s="131"/>
      <c r="F322" s="131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</row>
    <row r="323" ht="11.25" customHeight="1">
      <c r="A323" s="131"/>
      <c r="B323" s="131"/>
      <c r="C323" s="131"/>
      <c r="D323" s="131"/>
      <c r="E323" s="131"/>
      <c r="F323" s="131"/>
      <c r="G323" s="131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</row>
    <row r="324" ht="11.25" customHeight="1">
      <c r="A324" s="131"/>
      <c r="B324" s="131"/>
      <c r="C324" s="131"/>
      <c r="D324" s="131"/>
      <c r="E324" s="131"/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</row>
    <row r="325" ht="11.25" customHeight="1">
      <c r="A325" s="131"/>
      <c r="B325" s="131"/>
      <c r="C325" s="131"/>
      <c r="D325" s="131"/>
      <c r="E325" s="131"/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</row>
    <row r="326" ht="11.25" customHeight="1">
      <c r="A326" s="131"/>
      <c r="B326" s="131"/>
      <c r="C326" s="131"/>
      <c r="D326" s="131"/>
      <c r="E326" s="131"/>
      <c r="F326" s="131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</row>
    <row r="327" ht="11.25" customHeight="1">
      <c r="A327" s="131"/>
      <c r="B327" s="131"/>
      <c r="C327" s="131"/>
      <c r="D327" s="131"/>
      <c r="E327" s="131"/>
      <c r="F327" s="131"/>
      <c r="G327" s="131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</row>
    <row r="328" ht="11.25" customHeight="1">
      <c r="A328" s="131"/>
      <c r="B328" s="131"/>
      <c r="C328" s="131"/>
      <c r="D328" s="131"/>
      <c r="E328" s="131"/>
      <c r="F328" s="131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</row>
    <row r="329" ht="11.25" customHeight="1">
      <c r="A329" s="131"/>
      <c r="B329" s="131"/>
      <c r="C329" s="131"/>
      <c r="D329" s="131"/>
      <c r="E329" s="131"/>
      <c r="F329" s="131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</row>
    <row r="330" ht="11.25" customHeight="1">
      <c r="A330" s="131"/>
      <c r="B330" s="131"/>
      <c r="C330" s="131"/>
      <c r="D330" s="131"/>
      <c r="E330" s="131"/>
      <c r="F330" s="131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</row>
    <row r="331" ht="11.25" customHeight="1">
      <c r="A331" s="131"/>
      <c r="B331" s="131"/>
      <c r="C331" s="131"/>
      <c r="D331" s="131"/>
      <c r="E331" s="131"/>
      <c r="F331" s="131"/>
      <c r="G331" s="131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</row>
    <row r="332" ht="11.25" customHeight="1">
      <c r="A332" s="131"/>
      <c r="B332" s="131"/>
      <c r="C332" s="131"/>
      <c r="D332" s="131"/>
      <c r="E332" s="131"/>
      <c r="F332" s="131"/>
      <c r="G332" s="131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</row>
    <row r="333" ht="11.25" customHeight="1">
      <c r="A333" s="131"/>
      <c r="B333" s="131"/>
      <c r="C333" s="131"/>
      <c r="D333" s="131"/>
      <c r="E333" s="131"/>
      <c r="F333" s="131"/>
      <c r="G333" s="131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</row>
    <row r="334" ht="11.25" customHeight="1">
      <c r="A334" s="131"/>
      <c r="B334" s="131"/>
      <c r="C334" s="131"/>
      <c r="D334" s="131"/>
      <c r="E334" s="131"/>
      <c r="F334" s="131"/>
      <c r="G334" s="131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</row>
    <row r="335" ht="11.25" customHeight="1">
      <c r="A335" s="131"/>
      <c r="B335" s="131"/>
      <c r="C335" s="131"/>
      <c r="D335" s="131"/>
      <c r="E335" s="131"/>
      <c r="F335" s="131"/>
      <c r="G335" s="131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</row>
    <row r="336" ht="11.25" customHeight="1">
      <c r="A336" s="131"/>
      <c r="B336" s="131"/>
      <c r="C336" s="131"/>
      <c r="D336" s="131"/>
      <c r="E336" s="131"/>
      <c r="F336" s="131"/>
      <c r="G336" s="131"/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</row>
    <row r="337" ht="11.25" customHeight="1">
      <c r="A337" s="131"/>
      <c r="B337" s="131"/>
      <c r="C337" s="131"/>
      <c r="D337" s="131"/>
      <c r="E337" s="131"/>
      <c r="F337" s="131"/>
      <c r="G337" s="131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</row>
    <row r="338" ht="11.25" customHeight="1">
      <c r="A338" s="131"/>
      <c r="B338" s="131"/>
      <c r="C338" s="131"/>
      <c r="D338" s="131"/>
      <c r="E338" s="131"/>
      <c r="F338" s="131"/>
      <c r="G338" s="131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</row>
    <row r="339" ht="11.25" customHeight="1">
      <c r="A339" s="131"/>
      <c r="B339" s="131"/>
      <c r="C339" s="131"/>
      <c r="D339" s="131"/>
      <c r="E339" s="131"/>
      <c r="F339" s="131"/>
      <c r="G339" s="131"/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</row>
    <row r="340" ht="11.25" customHeight="1">
      <c r="A340" s="131"/>
      <c r="B340" s="131"/>
      <c r="C340" s="131"/>
      <c r="D340" s="131"/>
      <c r="E340" s="131"/>
      <c r="F340" s="131"/>
      <c r="G340" s="131"/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</row>
    <row r="341" ht="11.25" customHeight="1">
      <c r="A341" s="131"/>
      <c r="B341" s="131"/>
      <c r="C341" s="131"/>
      <c r="D341" s="131"/>
      <c r="E341" s="131"/>
      <c r="F341" s="131"/>
      <c r="G341" s="131"/>
      <c r="H341" s="131"/>
      <c r="I341" s="131"/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</row>
    <row r="342" ht="11.25" customHeight="1">
      <c r="A342" s="131"/>
      <c r="B342" s="131"/>
      <c r="C342" s="131"/>
      <c r="D342" s="131"/>
      <c r="E342" s="131"/>
      <c r="F342" s="131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</row>
    <row r="343" ht="11.25" customHeight="1">
      <c r="A343" s="131"/>
      <c r="B343" s="131"/>
      <c r="C343" s="131"/>
      <c r="D343" s="131"/>
      <c r="E343" s="131"/>
      <c r="F343" s="131"/>
      <c r="G343" s="131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</row>
    <row r="344" ht="11.25" customHeight="1">
      <c r="A344" s="131"/>
      <c r="B344" s="131"/>
      <c r="C344" s="131"/>
      <c r="D344" s="131"/>
      <c r="E344" s="131"/>
      <c r="F344" s="131"/>
      <c r="G344" s="131"/>
      <c r="H344" s="131"/>
      <c r="I344" s="131"/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</row>
    <row r="345" ht="11.25" customHeight="1">
      <c r="A345" s="131"/>
      <c r="B345" s="131"/>
      <c r="C345" s="131"/>
      <c r="D345" s="131"/>
      <c r="E345" s="131"/>
      <c r="F345" s="131"/>
      <c r="G345" s="131"/>
      <c r="H345" s="131"/>
      <c r="I345" s="131"/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</row>
    <row r="346" ht="11.25" customHeight="1">
      <c r="A346" s="131"/>
      <c r="B346" s="131"/>
      <c r="C346" s="131"/>
      <c r="D346" s="131"/>
      <c r="E346" s="131"/>
      <c r="F346" s="131"/>
      <c r="G346" s="131"/>
      <c r="H346" s="131"/>
      <c r="I346" s="131"/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</row>
    <row r="347" ht="11.25" customHeight="1">
      <c r="A347" s="131"/>
      <c r="B347" s="131"/>
      <c r="C347" s="131"/>
      <c r="D347" s="131"/>
      <c r="E347" s="131"/>
      <c r="F347" s="131"/>
      <c r="G347" s="131"/>
      <c r="H347" s="131"/>
      <c r="I347" s="131"/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</row>
    <row r="348" ht="11.25" customHeight="1">
      <c r="A348" s="131"/>
      <c r="B348" s="131"/>
      <c r="C348" s="131"/>
      <c r="D348" s="131"/>
      <c r="E348" s="131"/>
      <c r="F348" s="131"/>
      <c r="G348" s="131"/>
      <c r="H348" s="131"/>
      <c r="I348" s="131"/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</row>
    <row r="349" ht="11.25" customHeight="1">
      <c r="A349" s="131"/>
      <c r="B349" s="131"/>
      <c r="C349" s="131"/>
      <c r="D349" s="131"/>
      <c r="E349" s="131"/>
      <c r="F349" s="131"/>
      <c r="G349" s="131"/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</row>
    <row r="350" ht="11.25" customHeight="1">
      <c r="A350" s="131"/>
      <c r="B350" s="131"/>
      <c r="C350" s="131"/>
      <c r="D350" s="131"/>
      <c r="E350" s="131"/>
      <c r="F350" s="131"/>
      <c r="G350" s="131"/>
      <c r="H350" s="131"/>
      <c r="I350" s="131"/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</row>
    <row r="351" ht="11.25" customHeight="1">
      <c r="A351" s="131"/>
      <c r="B351" s="131"/>
      <c r="C351" s="131"/>
      <c r="D351" s="131"/>
      <c r="E351" s="131"/>
      <c r="F351" s="131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</row>
    <row r="352" ht="11.25" customHeight="1">
      <c r="A352" s="131"/>
      <c r="B352" s="131"/>
      <c r="C352" s="131"/>
      <c r="D352" s="131"/>
      <c r="E352" s="131"/>
      <c r="F352" s="131"/>
      <c r="G352" s="131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</row>
    <row r="353" ht="11.25" customHeight="1">
      <c r="A353" s="131"/>
      <c r="B353" s="131"/>
      <c r="C353" s="131"/>
      <c r="D353" s="131"/>
      <c r="E353" s="131"/>
      <c r="F353" s="131"/>
      <c r="G353" s="131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1"/>
      <c r="Z353" s="131"/>
    </row>
    <row r="354" ht="11.25" customHeight="1">
      <c r="A354" s="131"/>
      <c r="B354" s="131"/>
      <c r="C354" s="131"/>
      <c r="D354" s="131"/>
      <c r="E354" s="131"/>
      <c r="F354" s="131"/>
      <c r="G354" s="131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/>
      <c r="Z354" s="131"/>
    </row>
    <row r="355" ht="11.25" customHeight="1">
      <c r="A355" s="131"/>
      <c r="B355" s="131"/>
      <c r="C355" s="131"/>
      <c r="D355" s="131"/>
      <c r="E355" s="131"/>
      <c r="F355" s="131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</row>
    <row r="356" ht="11.25" customHeight="1">
      <c r="A356" s="131"/>
      <c r="B356" s="131"/>
      <c r="C356" s="131"/>
      <c r="D356" s="131"/>
      <c r="E356" s="131"/>
      <c r="F356" s="131"/>
      <c r="G356" s="131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</row>
    <row r="357" ht="11.25" customHeight="1">
      <c r="A357" s="131"/>
      <c r="B357" s="131"/>
      <c r="C357" s="131"/>
      <c r="D357" s="131"/>
      <c r="E357" s="131"/>
      <c r="F357" s="131"/>
      <c r="G357" s="131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1"/>
      <c r="Z357" s="131"/>
    </row>
    <row r="358" ht="11.25" customHeight="1">
      <c r="A358" s="131"/>
      <c r="B358" s="131"/>
      <c r="C358" s="131"/>
      <c r="D358" s="131"/>
      <c r="E358" s="131"/>
      <c r="F358" s="131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</row>
    <row r="359" ht="11.25" customHeight="1">
      <c r="A359" s="131"/>
      <c r="B359" s="131"/>
      <c r="C359" s="131"/>
      <c r="D359" s="131"/>
      <c r="E359" s="131"/>
      <c r="F359" s="131"/>
      <c r="G359" s="131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</row>
    <row r="360" ht="11.25" customHeight="1">
      <c r="A360" s="131"/>
      <c r="B360" s="131"/>
      <c r="C360" s="131"/>
      <c r="D360" s="131"/>
      <c r="E360" s="131"/>
      <c r="F360" s="131"/>
      <c r="G360" s="131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1"/>
      <c r="Z360" s="131"/>
    </row>
    <row r="361" ht="11.25" customHeight="1">
      <c r="A361" s="131"/>
      <c r="B361" s="131"/>
      <c r="C361" s="131"/>
      <c r="D361" s="131"/>
      <c r="E361" s="131"/>
      <c r="F361" s="131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</row>
    <row r="362" ht="11.25" customHeight="1">
      <c r="A362" s="131"/>
      <c r="B362" s="131"/>
      <c r="C362" s="131"/>
      <c r="D362" s="131"/>
      <c r="E362" s="131"/>
      <c r="F362" s="131"/>
      <c r="G362" s="131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</row>
    <row r="363" ht="11.25" customHeight="1">
      <c r="A363" s="131"/>
      <c r="B363" s="131"/>
      <c r="C363" s="131"/>
      <c r="D363" s="131"/>
      <c r="E363" s="131"/>
      <c r="F363" s="131"/>
      <c r="G363" s="131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</row>
    <row r="364" ht="11.25" customHeight="1">
      <c r="A364" s="131"/>
      <c r="B364" s="131"/>
      <c r="C364" s="131"/>
      <c r="D364" s="131"/>
      <c r="E364" s="131"/>
      <c r="F364" s="131"/>
      <c r="G364" s="131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</row>
    <row r="365" ht="11.25" customHeight="1">
      <c r="A365" s="131"/>
      <c r="B365" s="131"/>
      <c r="C365" s="131"/>
      <c r="D365" s="131"/>
      <c r="E365" s="131"/>
      <c r="F365" s="131"/>
      <c r="G365" s="131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1"/>
      <c r="Z365" s="131"/>
    </row>
    <row r="366" ht="11.25" customHeight="1">
      <c r="A366" s="131"/>
      <c r="B366" s="131"/>
      <c r="C366" s="131"/>
      <c r="D366" s="131"/>
      <c r="E366" s="131"/>
      <c r="F366" s="131"/>
      <c r="G366" s="131"/>
      <c r="H366" s="131"/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</row>
    <row r="367" ht="11.25" customHeight="1">
      <c r="A367" s="131"/>
      <c r="B367" s="131"/>
      <c r="C367" s="131"/>
      <c r="D367" s="131"/>
      <c r="E367" s="131"/>
      <c r="F367" s="131"/>
      <c r="G367" s="131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</row>
    <row r="368" ht="11.25" customHeight="1">
      <c r="A368" s="131"/>
      <c r="B368" s="131"/>
      <c r="C368" s="131"/>
      <c r="D368" s="131"/>
      <c r="E368" s="131"/>
      <c r="F368" s="131"/>
      <c r="G368" s="131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</row>
    <row r="369" ht="11.25" customHeight="1">
      <c r="A369" s="131"/>
      <c r="B369" s="131"/>
      <c r="C369" s="131"/>
      <c r="D369" s="131"/>
      <c r="E369" s="131"/>
      <c r="F369" s="131"/>
      <c r="G369" s="131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</row>
    <row r="370" ht="11.25" customHeight="1">
      <c r="A370" s="131"/>
      <c r="B370" s="131"/>
      <c r="C370" s="131"/>
      <c r="D370" s="131"/>
      <c r="E370" s="131"/>
      <c r="F370" s="131"/>
      <c r="G370" s="131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</row>
    <row r="371" ht="11.25" customHeight="1">
      <c r="A371" s="131"/>
      <c r="B371" s="131"/>
      <c r="C371" s="131"/>
      <c r="D371" s="131"/>
      <c r="E371" s="131"/>
      <c r="F371" s="131"/>
      <c r="G371" s="131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</row>
    <row r="372" ht="11.25" customHeight="1">
      <c r="A372" s="131"/>
      <c r="B372" s="131"/>
      <c r="C372" s="131"/>
      <c r="D372" s="131"/>
      <c r="E372" s="131"/>
      <c r="F372" s="131"/>
      <c r="G372" s="131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</row>
    <row r="373" ht="11.25" customHeight="1">
      <c r="A373" s="131"/>
      <c r="B373" s="131"/>
      <c r="C373" s="131"/>
      <c r="D373" s="131"/>
      <c r="E373" s="131"/>
      <c r="F373" s="131"/>
      <c r="G373" s="131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</row>
    <row r="374" ht="11.25" customHeight="1">
      <c r="A374" s="131"/>
      <c r="B374" s="131"/>
      <c r="C374" s="131"/>
      <c r="D374" s="131"/>
      <c r="E374" s="131"/>
      <c r="F374" s="131"/>
      <c r="G374" s="131"/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</row>
    <row r="375" ht="11.25" customHeight="1">
      <c r="A375" s="131"/>
      <c r="B375" s="131"/>
      <c r="C375" s="131"/>
      <c r="D375" s="131"/>
      <c r="E375" s="131"/>
      <c r="F375" s="131"/>
      <c r="G375" s="131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</row>
    <row r="376" ht="11.25" customHeight="1">
      <c r="A376" s="131"/>
      <c r="B376" s="131"/>
      <c r="C376" s="131"/>
      <c r="D376" s="131"/>
      <c r="E376" s="131"/>
      <c r="F376" s="131"/>
      <c r="G376" s="131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</row>
    <row r="377" ht="11.25" customHeight="1">
      <c r="A377" s="131"/>
      <c r="B377" s="131"/>
      <c r="C377" s="131"/>
      <c r="D377" s="131"/>
      <c r="E377" s="131"/>
      <c r="F377" s="131"/>
      <c r="G377" s="131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</row>
    <row r="378" ht="11.25" customHeight="1">
      <c r="A378" s="131"/>
      <c r="B378" s="131"/>
      <c r="C378" s="131"/>
      <c r="D378" s="131"/>
      <c r="E378" s="131"/>
      <c r="F378" s="131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</row>
    <row r="379" ht="11.25" customHeight="1">
      <c r="A379" s="131"/>
      <c r="B379" s="131"/>
      <c r="C379" s="131"/>
      <c r="D379" s="131"/>
      <c r="E379" s="131"/>
      <c r="F379" s="131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</row>
    <row r="380" ht="11.25" customHeight="1">
      <c r="A380" s="131"/>
      <c r="B380" s="131"/>
      <c r="C380" s="131"/>
      <c r="D380" s="131"/>
      <c r="E380" s="131"/>
      <c r="F380" s="131"/>
      <c r="G380" s="131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  <c r="Z380" s="131"/>
    </row>
    <row r="381" ht="11.25" customHeight="1">
      <c r="A381" s="131"/>
      <c r="B381" s="131"/>
      <c r="C381" s="131"/>
      <c r="D381" s="131"/>
      <c r="E381" s="131"/>
      <c r="F381" s="131"/>
      <c r="G381" s="131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</row>
    <row r="382" ht="11.25" customHeight="1">
      <c r="A382" s="131"/>
      <c r="B382" s="131"/>
      <c r="C382" s="131"/>
      <c r="D382" s="131"/>
      <c r="E382" s="131"/>
      <c r="F382" s="131"/>
      <c r="G382" s="131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</row>
    <row r="383" ht="11.25" customHeight="1">
      <c r="A383" s="131"/>
      <c r="B383" s="131"/>
      <c r="C383" s="131"/>
      <c r="D383" s="131"/>
      <c r="E383" s="131"/>
      <c r="F383" s="131"/>
      <c r="G383" s="131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  <c r="Z383" s="131"/>
    </row>
    <row r="384" ht="11.25" customHeight="1">
      <c r="A384" s="131"/>
      <c r="B384" s="131"/>
      <c r="C384" s="131"/>
      <c r="D384" s="131"/>
      <c r="E384" s="131"/>
      <c r="F384" s="131"/>
      <c r="G384" s="131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</row>
    <row r="385" ht="11.25" customHeight="1">
      <c r="A385" s="131"/>
      <c r="B385" s="131"/>
      <c r="C385" s="131"/>
      <c r="D385" s="131"/>
      <c r="E385" s="131"/>
      <c r="F385" s="131"/>
      <c r="G385" s="131"/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</row>
    <row r="386" ht="11.25" customHeight="1">
      <c r="A386" s="131"/>
      <c r="B386" s="131"/>
      <c r="C386" s="131"/>
      <c r="D386" s="131"/>
      <c r="E386" s="131"/>
      <c r="F386" s="131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</row>
    <row r="387" ht="11.25" customHeight="1">
      <c r="A387" s="131"/>
      <c r="B387" s="131"/>
      <c r="C387" s="131"/>
      <c r="D387" s="131"/>
      <c r="E387" s="131"/>
      <c r="F387" s="131"/>
      <c r="G387" s="131"/>
      <c r="H387" s="131"/>
      <c r="I387" s="131"/>
      <c r="J387" s="131"/>
      <c r="K387" s="131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1"/>
      <c r="Z387" s="131"/>
    </row>
    <row r="388" ht="11.25" customHeight="1">
      <c r="A388" s="131"/>
      <c r="B388" s="131"/>
      <c r="C388" s="131"/>
      <c r="D388" s="131"/>
      <c r="E388" s="131"/>
      <c r="F388" s="131"/>
      <c r="G388" s="131"/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  <c r="Z388" s="131"/>
    </row>
    <row r="389" ht="11.25" customHeight="1">
      <c r="A389" s="131"/>
      <c r="B389" s="131"/>
      <c r="C389" s="131"/>
      <c r="D389" s="131"/>
      <c r="E389" s="131"/>
      <c r="F389" s="131"/>
      <c r="G389" s="131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</row>
    <row r="390" ht="11.25" customHeight="1">
      <c r="A390" s="131"/>
      <c r="B390" s="131"/>
      <c r="C390" s="131"/>
      <c r="D390" s="131"/>
      <c r="E390" s="131"/>
      <c r="F390" s="131"/>
      <c r="G390" s="131"/>
      <c r="H390" s="131"/>
      <c r="I390" s="131"/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1"/>
      <c r="Z390" s="131"/>
    </row>
    <row r="391" ht="11.25" customHeight="1">
      <c r="A391" s="131"/>
      <c r="B391" s="131"/>
      <c r="C391" s="131"/>
      <c r="D391" s="131"/>
      <c r="E391" s="131"/>
      <c r="F391" s="131"/>
      <c r="G391" s="131"/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</row>
    <row r="392" ht="11.25" customHeight="1">
      <c r="A392" s="131"/>
      <c r="B392" s="131"/>
      <c r="C392" s="131"/>
      <c r="D392" s="131"/>
      <c r="E392" s="131"/>
      <c r="F392" s="131"/>
      <c r="G392" s="131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1"/>
      <c r="Z392" s="131"/>
    </row>
    <row r="393" ht="11.25" customHeight="1">
      <c r="A393" s="131"/>
      <c r="B393" s="131"/>
      <c r="C393" s="131"/>
      <c r="D393" s="131"/>
      <c r="E393" s="131"/>
      <c r="F393" s="131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</row>
    <row r="394" ht="11.25" customHeight="1">
      <c r="A394" s="131"/>
      <c r="B394" s="131"/>
      <c r="C394" s="131"/>
      <c r="D394" s="131"/>
      <c r="E394" s="131"/>
      <c r="F394" s="131"/>
      <c r="G394" s="131"/>
      <c r="H394" s="131"/>
      <c r="I394" s="131"/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1"/>
      <c r="Z394" s="131"/>
    </row>
    <row r="395" ht="11.25" customHeight="1">
      <c r="A395" s="131"/>
      <c r="B395" s="131"/>
      <c r="C395" s="131"/>
      <c r="D395" s="131"/>
      <c r="E395" s="131"/>
      <c r="F395" s="131"/>
      <c r="G395" s="131"/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1"/>
      <c r="Z395" s="131"/>
    </row>
    <row r="396" ht="11.25" customHeight="1">
      <c r="A396" s="131"/>
      <c r="B396" s="131"/>
      <c r="C396" s="131"/>
      <c r="D396" s="131"/>
      <c r="E396" s="131"/>
      <c r="F396" s="131"/>
      <c r="G396" s="131"/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1"/>
      <c r="Z396" s="131"/>
    </row>
    <row r="397" ht="11.25" customHeight="1">
      <c r="A397" s="131"/>
      <c r="B397" s="131"/>
      <c r="C397" s="131"/>
      <c r="D397" s="131"/>
      <c r="E397" s="131"/>
      <c r="F397" s="131"/>
      <c r="G397" s="131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</row>
    <row r="398" ht="11.25" customHeight="1">
      <c r="A398" s="131"/>
      <c r="B398" s="131"/>
      <c r="C398" s="131"/>
      <c r="D398" s="131"/>
      <c r="E398" s="131"/>
      <c r="F398" s="131"/>
      <c r="G398" s="131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</row>
    <row r="399" ht="11.25" customHeight="1">
      <c r="A399" s="131"/>
      <c r="B399" s="131"/>
      <c r="C399" s="131"/>
      <c r="D399" s="131"/>
      <c r="E399" s="131"/>
      <c r="F399" s="131"/>
      <c r="G399" s="131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</row>
    <row r="400" ht="11.25" customHeight="1">
      <c r="A400" s="131"/>
      <c r="B400" s="131"/>
      <c r="C400" s="131"/>
      <c r="D400" s="131"/>
      <c r="E400" s="131"/>
      <c r="F400" s="131"/>
      <c r="G400" s="131"/>
      <c r="H400" s="131"/>
      <c r="I400" s="131"/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1"/>
      <c r="Z400" s="131"/>
    </row>
    <row r="401" ht="11.25" customHeight="1">
      <c r="A401" s="131"/>
      <c r="B401" s="131"/>
      <c r="C401" s="131"/>
      <c r="D401" s="131"/>
      <c r="E401" s="131"/>
      <c r="F401" s="131"/>
      <c r="G401" s="131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</row>
    <row r="402" ht="11.25" customHeight="1">
      <c r="A402" s="131"/>
      <c r="B402" s="131"/>
      <c r="C402" s="131"/>
      <c r="D402" s="131"/>
      <c r="E402" s="131"/>
      <c r="F402" s="131"/>
      <c r="G402" s="131"/>
      <c r="H402" s="131"/>
      <c r="I402" s="131"/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</row>
    <row r="403" ht="11.25" customHeight="1">
      <c r="A403" s="131"/>
      <c r="B403" s="131"/>
      <c r="C403" s="131"/>
      <c r="D403" s="131"/>
      <c r="E403" s="131"/>
      <c r="F403" s="131"/>
      <c r="G403" s="131"/>
      <c r="H403" s="131"/>
      <c r="I403" s="131"/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</row>
    <row r="404" ht="11.25" customHeight="1">
      <c r="A404" s="131"/>
      <c r="B404" s="131"/>
      <c r="C404" s="131"/>
      <c r="D404" s="131"/>
      <c r="E404" s="131"/>
      <c r="F404" s="131"/>
      <c r="G404" s="131"/>
      <c r="H404" s="131"/>
      <c r="I404" s="131"/>
      <c r="J404" s="131"/>
      <c r="K404" s="131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</row>
    <row r="405" ht="11.25" customHeight="1">
      <c r="A405" s="131"/>
      <c r="B405" s="131"/>
      <c r="C405" s="131"/>
      <c r="D405" s="131"/>
      <c r="E405" s="131"/>
      <c r="F405" s="131"/>
      <c r="G405" s="131"/>
      <c r="H405" s="131"/>
      <c r="I405" s="131"/>
      <c r="J405" s="131"/>
      <c r="K405" s="131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</row>
    <row r="406" ht="11.25" customHeight="1">
      <c r="A406" s="131"/>
      <c r="B406" s="131"/>
      <c r="C406" s="131"/>
      <c r="D406" s="131"/>
      <c r="E406" s="131"/>
      <c r="F406" s="131"/>
      <c r="G406" s="131"/>
      <c r="H406" s="131"/>
      <c r="I406" s="131"/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</row>
    <row r="407" ht="11.25" customHeight="1">
      <c r="A407" s="131"/>
      <c r="B407" s="131"/>
      <c r="C407" s="131"/>
      <c r="D407" s="131"/>
      <c r="E407" s="131"/>
      <c r="F407" s="131"/>
      <c r="G407" s="131"/>
      <c r="H407" s="131"/>
      <c r="I407" s="131"/>
      <c r="J407" s="131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</row>
    <row r="408" ht="11.25" customHeight="1">
      <c r="A408" s="131"/>
      <c r="B408" s="131"/>
      <c r="C408" s="131"/>
      <c r="D408" s="131"/>
      <c r="E408" s="131"/>
      <c r="F408" s="131"/>
      <c r="G408" s="131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</row>
    <row r="409" ht="11.25" customHeight="1">
      <c r="A409" s="131"/>
      <c r="B409" s="131"/>
      <c r="C409" s="131"/>
      <c r="D409" s="131"/>
      <c r="E409" s="131"/>
      <c r="F409" s="131"/>
      <c r="G409" s="131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1"/>
      <c r="Z409" s="131"/>
    </row>
    <row r="410" ht="11.25" customHeight="1">
      <c r="A410" s="131"/>
      <c r="B410" s="131"/>
      <c r="C410" s="131"/>
      <c r="D410" s="131"/>
      <c r="E410" s="131"/>
      <c r="F410" s="131"/>
      <c r="G410" s="131"/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</row>
    <row r="411" ht="11.25" customHeight="1">
      <c r="A411" s="131"/>
      <c r="B411" s="131"/>
      <c r="C411" s="131"/>
      <c r="D411" s="131"/>
      <c r="E411" s="131"/>
      <c r="F411" s="131"/>
      <c r="G411" s="131"/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</row>
    <row r="412" ht="11.25" customHeight="1">
      <c r="A412" s="131"/>
      <c r="B412" s="131"/>
      <c r="C412" s="131"/>
      <c r="D412" s="131"/>
      <c r="E412" s="131"/>
      <c r="F412" s="131"/>
      <c r="G412" s="131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</row>
    <row r="413" ht="11.25" customHeight="1">
      <c r="A413" s="131"/>
      <c r="B413" s="131"/>
      <c r="C413" s="131"/>
      <c r="D413" s="131"/>
      <c r="E413" s="131"/>
      <c r="F413" s="131"/>
      <c r="G413" s="131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</row>
    <row r="414" ht="11.25" customHeight="1">
      <c r="A414" s="131"/>
      <c r="B414" s="131"/>
      <c r="C414" s="131"/>
      <c r="D414" s="131"/>
      <c r="E414" s="131"/>
      <c r="F414" s="131"/>
      <c r="G414" s="131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1"/>
      <c r="Z414" s="131"/>
    </row>
    <row r="415" ht="11.25" customHeight="1">
      <c r="A415" s="131"/>
      <c r="B415" s="131"/>
      <c r="C415" s="131"/>
      <c r="D415" s="131"/>
      <c r="E415" s="131"/>
      <c r="F415" s="131"/>
      <c r="G415" s="131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</row>
    <row r="416" ht="11.25" customHeight="1">
      <c r="A416" s="131"/>
      <c r="B416" s="131"/>
      <c r="C416" s="131"/>
      <c r="D416" s="131"/>
      <c r="E416" s="131"/>
      <c r="F416" s="131"/>
      <c r="G416" s="131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  <c r="Z416" s="131"/>
    </row>
    <row r="417" ht="11.25" customHeight="1">
      <c r="A417" s="131"/>
      <c r="B417" s="131"/>
      <c r="C417" s="131"/>
      <c r="D417" s="131"/>
      <c r="E417" s="131"/>
      <c r="F417" s="131"/>
      <c r="G417" s="131"/>
      <c r="H417" s="131"/>
      <c r="I417" s="131"/>
      <c r="J417" s="131"/>
      <c r="K417" s="131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</row>
    <row r="418" ht="11.25" customHeight="1">
      <c r="A418" s="131"/>
      <c r="B418" s="131"/>
      <c r="C418" s="131"/>
      <c r="D418" s="131"/>
      <c r="E418" s="131"/>
      <c r="F418" s="131"/>
      <c r="G418" s="131"/>
      <c r="H418" s="131"/>
      <c r="I418" s="131"/>
      <c r="J418" s="131"/>
      <c r="K418" s="131"/>
      <c r="L418" s="131"/>
      <c r="M418" s="131"/>
      <c r="N418" s="131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  <c r="Y418" s="131"/>
      <c r="Z418" s="131"/>
    </row>
    <row r="419" ht="11.25" customHeight="1">
      <c r="A419" s="131"/>
      <c r="B419" s="131"/>
      <c r="C419" s="131"/>
      <c r="D419" s="131"/>
      <c r="E419" s="131"/>
      <c r="F419" s="131"/>
      <c r="G419" s="131"/>
      <c r="H419" s="131"/>
      <c r="I419" s="131"/>
      <c r="J419" s="131"/>
      <c r="K419" s="131"/>
      <c r="L419" s="131"/>
      <c r="M419" s="131"/>
      <c r="N419" s="131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  <c r="Y419" s="131"/>
      <c r="Z419" s="131"/>
    </row>
    <row r="420" ht="11.25" customHeight="1">
      <c r="A420" s="131"/>
      <c r="B420" s="131"/>
      <c r="C420" s="131"/>
      <c r="D420" s="131"/>
      <c r="E420" s="131"/>
      <c r="F420" s="131"/>
      <c r="G420" s="131"/>
      <c r="H420" s="131"/>
      <c r="I420" s="131"/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</row>
    <row r="421" ht="11.25" customHeight="1">
      <c r="A421" s="131"/>
      <c r="B421" s="131"/>
      <c r="C421" s="131"/>
      <c r="D421" s="131"/>
      <c r="E421" s="131"/>
      <c r="F421" s="131"/>
      <c r="G421" s="131"/>
      <c r="H421" s="131"/>
      <c r="I421" s="131"/>
      <c r="J421" s="131"/>
      <c r="K421" s="131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</row>
    <row r="422" ht="11.25" customHeight="1">
      <c r="A422" s="131"/>
      <c r="B422" s="131"/>
      <c r="C422" s="131"/>
      <c r="D422" s="131"/>
      <c r="E422" s="131"/>
      <c r="F422" s="131"/>
      <c r="G422" s="131"/>
      <c r="H422" s="131"/>
      <c r="I422" s="131"/>
      <c r="J422" s="131"/>
      <c r="K422" s="131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  <c r="Y422" s="131"/>
      <c r="Z422" s="131"/>
    </row>
    <row r="423" ht="11.25" customHeight="1">
      <c r="A423" s="131"/>
      <c r="B423" s="131"/>
      <c r="C423" s="131"/>
      <c r="D423" s="131"/>
      <c r="E423" s="131"/>
      <c r="F423" s="131"/>
      <c r="G423" s="131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1"/>
      <c r="Z423" s="131"/>
    </row>
    <row r="424" ht="11.25" customHeight="1">
      <c r="A424" s="131"/>
      <c r="B424" s="131"/>
      <c r="C424" s="131"/>
      <c r="D424" s="131"/>
      <c r="E424" s="131"/>
      <c r="F424" s="131"/>
      <c r="G424" s="131"/>
      <c r="H424" s="131"/>
      <c r="I424" s="131"/>
      <c r="J424" s="131"/>
      <c r="K424" s="131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1"/>
      <c r="Z424" s="131"/>
    </row>
    <row r="425" ht="11.25" customHeight="1">
      <c r="A425" s="131"/>
      <c r="B425" s="131"/>
      <c r="C425" s="131"/>
      <c r="D425" s="131"/>
      <c r="E425" s="131"/>
      <c r="F425" s="131"/>
      <c r="G425" s="131"/>
      <c r="H425" s="131"/>
      <c r="I425" s="131"/>
      <c r="J425" s="131"/>
      <c r="K425" s="131"/>
      <c r="L425" s="131"/>
      <c r="M425" s="131"/>
      <c r="N425" s="131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  <c r="Y425" s="131"/>
      <c r="Z425" s="131"/>
    </row>
    <row r="426" ht="11.25" customHeight="1">
      <c r="A426" s="131"/>
      <c r="B426" s="131"/>
      <c r="C426" s="131"/>
      <c r="D426" s="131"/>
      <c r="E426" s="131"/>
      <c r="F426" s="131"/>
      <c r="G426" s="131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1"/>
      <c r="Z426" s="131"/>
    </row>
    <row r="427" ht="11.25" customHeight="1">
      <c r="A427" s="131"/>
      <c r="B427" s="131"/>
      <c r="C427" s="131"/>
      <c r="D427" s="131"/>
      <c r="E427" s="131"/>
      <c r="F427" s="131"/>
      <c r="G427" s="131"/>
      <c r="H427" s="131"/>
      <c r="I427" s="131"/>
      <c r="J427" s="131"/>
      <c r="K427" s="131"/>
      <c r="L427" s="131"/>
      <c r="M427" s="131"/>
      <c r="N427" s="131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  <c r="Y427" s="131"/>
      <c r="Z427" s="131"/>
    </row>
    <row r="428" ht="11.25" customHeight="1">
      <c r="A428" s="131"/>
      <c r="B428" s="131"/>
      <c r="C428" s="131"/>
      <c r="D428" s="131"/>
      <c r="E428" s="131"/>
      <c r="F428" s="131"/>
      <c r="G428" s="131"/>
      <c r="H428" s="131"/>
      <c r="I428" s="131"/>
      <c r="J428" s="131"/>
      <c r="K428" s="131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1"/>
      <c r="Z428" s="131"/>
    </row>
    <row r="429" ht="11.25" customHeight="1">
      <c r="A429" s="131"/>
      <c r="B429" s="131"/>
      <c r="C429" s="131"/>
      <c r="D429" s="131"/>
      <c r="E429" s="131"/>
      <c r="F429" s="131"/>
      <c r="G429" s="131"/>
      <c r="H429" s="131"/>
      <c r="I429" s="131"/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/>
      <c r="Z429" s="131"/>
    </row>
    <row r="430" ht="11.25" customHeight="1">
      <c r="A430" s="131"/>
      <c r="B430" s="131"/>
      <c r="C430" s="131"/>
      <c r="D430" s="131"/>
      <c r="E430" s="131"/>
      <c r="F430" s="131"/>
      <c r="G430" s="131"/>
      <c r="H430" s="131"/>
      <c r="I430" s="131"/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</row>
    <row r="431" ht="11.25" customHeight="1">
      <c r="A431" s="131"/>
      <c r="B431" s="131"/>
      <c r="C431" s="131"/>
      <c r="D431" s="131"/>
      <c r="E431" s="131"/>
      <c r="F431" s="131"/>
      <c r="G431" s="131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</row>
    <row r="432" ht="11.25" customHeight="1">
      <c r="A432" s="131"/>
      <c r="B432" s="131"/>
      <c r="C432" s="131"/>
      <c r="D432" s="131"/>
      <c r="E432" s="131"/>
      <c r="F432" s="131"/>
      <c r="G432" s="131"/>
      <c r="H432" s="131"/>
      <c r="I432" s="131"/>
      <c r="J432" s="131"/>
      <c r="K432" s="131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</row>
    <row r="433" ht="11.25" customHeight="1">
      <c r="A433" s="131"/>
      <c r="B433" s="131"/>
      <c r="C433" s="131"/>
      <c r="D433" s="131"/>
      <c r="E433" s="131"/>
      <c r="F433" s="131"/>
      <c r="G433" s="131"/>
      <c r="H433" s="131"/>
      <c r="I433" s="131"/>
      <c r="J433" s="131"/>
      <c r="K433" s="131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</row>
    <row r="434" ht="11.25" customHeight="1">
      <c r="A434" s="131"/>
      <c r="B434" s="131"/>
      <c r="C434" s="131"/>
      <c r="D434" s="131"/>
      <c r="E434" s="131"/>
      <c r="F434" s="131"/>
      <c r="G434" s="131"/>
      <c r="H434" s="131"/>
      <c r="I434" s="131"/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</row>
    <row r="435" ht="11.25" customHeight="1">
      <c r="A435" s="131"/>
      <c r="B435" s="131"/>
      <c r="C435" s="131"/>
      <c r="D435" s="131"/>
      <c r="E435" s="131"/>
      <c r="F435" s="131"/>
      <c r="G435" s="131"/>
      <c r="H435" s="131"/>
      <c r="I435" s="131"/>
      <c r="J435" s="131"/>
      <c r="K435" s="131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</row>
    <row r="436" ht="11.25" customHeight="1">
      <c r="A436" s="131"/>
      <c r="B436" s="131"/>
      <c r="C436" s="131"/>
      <c r="D436" s="131"/>
      <c r="E436" s="131"/>
      <c r="F436" s="131"/>
      <c r="G436" s="131"/>
      <c r="H436" s="131"/>
      <c r="I436" s="131"/>
      <c r="J436" s="131"/>
      <c r="K436" s="131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</row>
    <row r="437" ht="11.25" customHeight="1">
      <c r="A437" s="131"/>
      <c r="B437" s="131"/>
      <c r="C437" s="131"/>
      <c r="D437" s="131"/>
      <c r="E437" s="131"/>
      <c r="F437" s="131"/>
      <c r="G437" s="131"/>
      <c r="H437" s="131"/>
      <c r="I437" s="131"/>
      <c r="J437" s="131"/>
      <c r="K437" s="131"/>
      <c r="L437" s="131"/>
      <c r="M437" s="131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1"/>
      <c r="Z437" s="131"/>
    </row>
    <row r="438" ht="11.25" customHeight="1">
      <c r="A438" s="131"/>
      <c r="B438" s="131"/>
      <c r="C438" s="131"/>
      <c r="D438" s="131"/>
      <c r="E438" s="131"/>
      <c r="F438" s="131"/>
      <c r="G438" s="131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</row>
    <row r="439" ht="11.25" customHeight="1">
      <c r="A439" s="131"/>
      <c r="B439" s="131"/>
      <c r="C439" s="131"/>
      <c r="D439" s="131"/>
      <c r="E439" s="131"/>
      <c r="F439" s="131"/>
      <c r="G439" s="131"/>
      <c r="H439" s="131"/>
      <c r="I439" s="131"/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</row>
    <row r="440" ht="11.25" customHeight="1">
      <c r="A440" s="131"/>
      <c r="B440" s="131"/>
      <c r="C440" s="131"/>
      <c r="D440" s="131"/>
      <c r="E440" s="131"/>
      <c r="F440" s="131"/>
      <c r="G440" s="131"/>
      <c r="H440" s="131"/>
      <c r="I440" s="131"/>
      <c r="J440" s="131"/>
      <c r="K440" s="131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</row>
    <row r="441" ht="11.25" customHeight="1">
      <c r="A441" s="131"/>
      <c r="B441" s="131"/>
      <c r="C441" s="131"/>
      <c r="D441" s="131"/>
      <c r="E441" s="131"/>
      <c r="F441" s="131"/>
      <c r="G441" s="131"/>
      <c r="H441" s="131"/>
      <c r="I441" s="131"/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</row>
    <row r="442" ht="11.25" customHeight="1">
      <c r="A442" s="131"/>
      <c r="B442" s="131"/>
      <c r="C442" s="131"/>
      <c r="D442" s="131"/>
      <c r="E442" s="131"/>
      <c r="F442" s="131"/>
      <c r="G442" s="131"/>
      <c r="H442" s="131"/>
      <c r="I442" s="131"/>
      <c r="J442" s="131"/>
      <c r="K442" s="131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</row>
    <row r="443" ht="11.25" customHeight="1">
      <c r="A443" s="131"/>
      <c r="B443" s="131"/>
      <c r="C443" s="131"/>
      <c r="D443" s="131"/>
      <c r="E443" s="131"/>
      <c r="F443" s="131"/>
      <c r="G443" s="131"/>
      <c r="H443" s="131"/>
      <c r="I443" s="131"/>
      <c r="J443" s="131"/>
      <c r="K443" s="131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</row>
    <row r="444" ht="11.25" customHeight="1">
      <c r="A444" s="131"/>
      <c r="B444" s="131"/>
      <c r="C444" s="131"/>
      <c r="D444" s="131"/>
      <c r="E444" s="131"/>
      <c r="F444" s="131"/>
      <c r="G444" s="131"/>
      <c r="H444" s="131"/>
      <c r="I444" s="131"/>
      <c r="J444" s="131"/>
      <c r="K444" s="131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</row>
    <row r="445" ht="11.25" customHeight="1">
      <c r="A445" s="131"/>
      <c r="B445" s="131"/>
      <c r="C445" s="131"/>
      <c r="D445" s="131"/>
      <c r="E445" s="131"/>
      <c r="F445" s="131"/>
      <c r="G445" s="131"/>
      <c r="H445" s="131"/>
      <c r="I445" s="131"/>
      <c r="J445" s="131"/>
      <c r="K445" s="131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</row>
    <row r="446" ht="11.25" customHeight="1">
      <c r="A446" s="131"/>
      <c r="B446" s="131"/>
      <c r="C446" s="131"/>
      <c r="D446" s="131"/>
      <c r="E446" s="131"/>
      <c r="F446" s="131"/>
      <c r="G446" s="131"/>
      <c r="H446" s="131"/>
      <c r="I446" s="131"/>
      <c r="J446" s="131"/>
      <c r="K446" s="131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</row>
    <row r="447" ht="11.25" customHeight="1">
      <c r="A447" s="131"/>
      <c r="B447" s="131"/>
      <c r="C447" s="131"/>
      <c r="D447" s="131"/>
      <c r="E447" s="131"/>
      <c r="F447" s="131"/>
      <c r="G447" s="131"/>
      <c r="H447" s="131"/>
      <c r="I447" s="131"/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</row>
    <row r="448" ht="11.25" customHeight="1">
      <c r="A448" s="131"/>
      <c r="B448" s="131"/>
      <c r="C448" s="131"/>
      <c r="D448" s="131"/>
      <c r="E448" s="131"/>
      <c r="F448" s="131"/>
      <c r="G448" s="131"/>
      <c r="H448" s="131"/>
      <c r="I448" s="131"/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</row>
    <row r="449" ht="11.25" customHeight="1">
      <c r="A449" s="131"/>
      <c r="B449" s="131"/>
      <c r="C449" s="131"/>
      <c r="D449" s="131"/>
      <c r="E449" s="131"/>
      <c r="F449" s="131"/>
      <c r="G449" s="131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</row>
    <row r="450" ht="11.25" customHeight="1">
      <c r="A450" s="131"/>
      <c r="B450" s="131"/>
      <c r="C450" s="131"/>
      <c r="D450" s="131"/>
      <c r="E450" s="131"/>
      <c r="F450" s="131"/>
      <c r="G450" s="131"/>
      <c r="H450" s="131"/>
      <c r="I450" s="131"/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</row>
    <row r="451" ht="11.25" customHeight="1">
      <c r="A451" s="131"/>
      <c r="B451" s="131"/>
      <c r="C451" s="131"/>
      <c r="D451" s="131"/>
      <c r="E451" s="131"/>
      <c r="F451" s="131"/>
      <c r="G451" s="131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</row>
    <row r="452" ht="11.25" customHeight="1">
      <c r="A452" s="131"/>
      <c r="B452" s="131"/>
      <c r="C452" s="131"/>
      <c r="D452" s="131"/>
      <c r="E452" s="131"/>
      <c r="F452" s="131"/>
      <c r="G452" s="131"/>
      <c r="H452" s="131"/>
      <c r="I452" s="131"/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1"/>
      <c r="Z452" s="131"/>
    </row>
    <row r="453" ht="11.25" customHeight="1">
      <c r="A453" s="131"/>
      <c r="B453" s="131"/>
      <c r="C453" s="131"/>
      <c r="D453" s="131"/>
      <c r="E453" s="131"/>
      <c r="F453" s="131"/>
      <c r="G453" s="131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</row>
    <row r="454" ht="11.25" customHeight="1">
      <c r="A454" s="131"/>
      <c r="B454" s="131"/>
      <c r="C454" s="131"/>
      <c r="D454" s="131"/>
      <c r="E454" s="131"/>
      <c r="F454" s="131"/>
      <c r="G454" s="131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</row>
    <row r="455" ht="11.25" customHeight="1">
      <c r="A455" s="131"/>
      <c r="B455" s="131"/>
      <c r="C455" s="131"/>
      <c r="D455" s="131"/>
      <c r="E455" s="131"/>
      <c r="F455" s="131"/>
      <c r="G455" s="131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</row>
    <row r="456" ht="11.25" customHeight="1">
      <c r="A456" s="131"/>
      <c r="B456" s="131"/>
      <c r="C456" s="131"/>
      <c r="D456" s="131"/>
      <c r="E456" s="131"/>
      <c r="F456" s="131"/>
      <c r="G456" s="131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</row>
    <row r="457" ht="11.25" customHeight="1">
      <c r="A457" s="131"/>
      <c r="B457" s="131"/>
      <c r="C457" s="131"/>
      <c r="D457" s="131"/>
      <c r="E457" s="131"/>
      <c r="F457" s="131"/>
      <c r="G457" s="131"/>
      <c r="H457" s="131"/>
      <c r="I457" s="131"/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</row>
    <row r="458" ht="11.25" customHeight="1">
      <c r="A458" s="131"/>
      <c r="B458" s="131"/>
      <c r="C458" s="131"/>
      <c r="D458" s="131"/>
      <c r="E458" s="131"/>
      <c r="F458" s="131"/>
      <c r="G458" s="131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1"/>
      <c r="Z458" s="131"/>
    </row>
    <row r="459" ht="11.25" customHeight="1">
      <c r="A459" s="131"/>
      <c r="B459" s="131"/>
      <c r="C459" s="131"/>
      <c r="D459" s="131"/>
      <c r="E459" s="131"/>
      <c r="F459" s="131"/>
      <c r="G459" s="131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</row>
    <row r="460" ht="11.25" customHeight="1">
      <c r="A460" s="131"/>
      <c r="B460" s="131"/>
      <c r="C460" s="131"/>
      <c r="D460" s="131"/>
      <c r="E460" s="131"/>
      <c r="F460" s="131"/>
      <c r="G460" s="131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</row>
    <row r="461" ht="11.25" customHeight="1">
      <c r="A461" s="131"/>
      <c r="B461" s="131"/>
      <c r="C461" s="131"/>
      <c r="D461" s="131"/>
      <c r="E461" s="131"/>
      <c r="F461" s="131"/>
      <c r="G461" s="131"/>
      <c r="H461" s="131"/>
      <c r="I461" s="131"/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</row>
    <row r="462" ht="11.25" customHeight="1">
      <c r="A462" s="131"/>
      <c r="B462" s="131"/>
      <c r="C462" s="131"/>
      <c r="D462" s="131"/>
      <c r="E462" s="131"/>
      <c r="F462" s="131"/>
      <c r="G462" s="131"/>
      <c r="H462" s="131"/>
      <c r="I462" s="131"/>
      <c r="J462" s="131"/>
      <c r="K462" s="131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</row>
    <row r="463" ht="11.25" customHeight="1">
      <c r="A463" s="131"/>
      <c r="B463" s="131"/>
      <c r="C463" s="131"/>
      <c r="D463" s="131"/>
      <c r="E463" s="131"/>
      <c r="F463" s="131"/>
      <c r="G463" s="131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</row>
    <row r="464" ht="11.25" customHeight="1">
      <c r="A464" s="131"/>
      <c r="B464" s="131"/>
      <c r="C464" s="131"/>
      <c r="D464" s="131"/>
      <c r="E464" s="131"/>
      <c r="F464" s="131"/>
      <c r="G464" s="131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</row>
    <row r="465" ht="11.25" customHeight="1">
      <c r="A465" s="131"/>
      <c r="B465" s="131"/>
      <c r="C465" s="131"/>
      <c r="D465" s="131"/>
      <c r="E465" s="131"/>
      <c r="F465" s="131"/>
      <c r="G465" s="131"/>
      <c r="H465" s="131"/>
      <c r="I465" s="131"/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</row>
    <row r="466" ht="11.25" customHeight="1">
      <c r="A466" s="131"/>
      <c r="B466" s="131"/>
      <c r="C466" s="131"/>
      <c r="D466" s="131"/>
      <c r="E466" s="131"/>
      <c r="F466" s="131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</row>
    <row r="467" ht="11.25" customHeight="1">
      <c r="A467" s="131"/>
      <c r="B467" s="131"/>
      <c r="C467" s="131"/>
      <c r="D467" s="131"/>
      <c r="E467" s="131"/>
      <c r="F467" s="131"/>
      <c r="G467" s="131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</row>
    <row r="468" ht="11.25" customHeight="1">
      <c r="A468" s="131"/>
      <c r="B468" s="131"/>
      <c r="C468" s="131"/>
      <c r="D468" s="131"/>
      <c r="E468" s="131"/>
      <c r="F468" s="131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</row>
    <row r="469" ht="11.25" customHeight="1">
      <c r="A469" s="131"/>
      <c r="B469" s="131"/>
      <c r="C469" s="131"/>
      <c r="D469" s="131"/>
      <c r="E469" s="131"/>
      <c r="F469" s="131"/>
      <c r="G469" s="131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</row>
    <row r="470" ht="11.25" customHeight="1">
      <c r="A470" s="131"/>
      <c r="B470" s="131"/>
      <c r="C470" s="131"/>
      <c r="D470" s="131"/>
      <c r="E470" s="131"/>
      <c r="F470" s="131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</row>
    <row r="471" ht="11.25" customHeight="1">
      <c r="A471" s="131"/>
      <c r="B471" s="131"/>
      <c r="C471" s="131"/>
      <c r="D471" s="131"/>
      <c r="E471" s="131"/>
      <c r="F471" s="131"/>
      <c r="G471" s="131"/>
      <c r="H471" s="131"/>
      <c r="I471" s="131"/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</row>
    <row r="472" ht="11.25" customHeight="1">
      <c r="A472" s="131"/>
      <c r="B472" s="131"/>
      <c r="C472" s="131"/>
      <c r="D472" s="131"/>
      <c r="E472" s="131"/>
      <c r="F472" s="131"/>
      <c r="G472" s="131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</row>
    <row r="473" ht="11.25" customHeight="1">
      <c r="A473" s="131"/>
      <c r="B473" s="131"/>
      <c r="C473" s="131"/>
      <c r="D473" s="131"/>
      <c r="E473" s="131"/>
      <c r="F473" s="131"/>
      <c r="G473" s="131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</row>
    <row r="474" ht="11.25" customHeight="1">
      <c r="A474" s="131"/>
      <c r="B474" s="131"/>
      <c r="C474" s="131"/>
      <c r="D474" s="131"/>
      <c r="E474" s="131"/>
      <c r="F474" s="131"/>
      <c r="G474" s="131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</row>
    <row r="475" ht="11.25" customHeight="1">
      <c r="A475" s="131"/>
      <c r="B475" s="131"/>
      <c r="C475" s="131"/>
      <c r="D475" s="131"/>
      <c r="E475" s="131"/>
      <c r="F475" s="131"/>
      <c r="G475" s="131"/>
      <c r="H475" s="131"/>
      <c r="I475" s="131"/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</row>
    <row r="476" ht="11.25" customHeight="1">
      <c r="A476" s="131"/>
      <c r="B476" s="131"/>
      <c r="C476" s="131"/>
      <c r="D476" s="131"/>
      <c r="E476" s="131"/>
      <c r="F476" s="131"/>
      <c r="G476" s="131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</row>
    <row r="477" ht="11.25" customHeight="1">
      <c r="A477" s="131"/>
      <c r="B477" s="131"/>
      <c r="C477" s="131"/>
      <c r="D477" s="131"/>
      <c r="E477" s="131"/>
      <c r="F477" s="131"/>
      <c r="G477" s="131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</row>
    <row r="478" ht="11.25" customHeight="1">
      <c r="A478" s="131"/>
      <c r="B478" s="131"/>
      <c r="C478" s="131"/>
      <c r="D478" s="131"/>
      <c r="E478" s="131"/>
      <c r="F478" s="131"/>
      <c r="G478" s="131"/>
      <c r="H478" s="131"/>
      <c r="I478" s="131"/>
      <c r="J478" s="131"/>
      <c r="K478" s="131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  <c r="Z478" s="131"/>
    </row>
    <row r="479" ht="11.25" customHeight="1">
      <c r="A479" s="131"/>
      <c r="B479" s="131"/>
      <c r="C479" s="131"/>
      <c r="D479" s="131"/>
      <c r="E479" s="131"/>
      <c r="F479" s="131"/>
      <c r="G479" s="131"/>
      <c r="H479" s="131"/>
      <c r="I479" s="131"/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</row>
    <row r="480" ht="11.25" customHeight="1">
      <c r="A480" s="131"/>
      <c r="B480" s="131"/>
      <c r="C480" s="131"/>
      <c r="D480" s="131"/>
      <c r="E480" s="131"/>
      <c r="F480" s="131"/>
      <c r="G480" s="131"/>
      <c r="H480" s="131"/>
      <c r="I480" s="131"/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  <c r="Z480" s="131"/>
    </row>
    <row r="481" ht="11.25" customHeight="1">
      <c r="A481" s="131"/>
      <c r="B481" s="131"/>
      <c r="C481" s="131"/>
      <c r="D481" s="131"/>
      <c r="E481" s="131"/>
      <c r="F481" s="131"/>
      <c r="G481" s="131"/>
      <c r="H481" s="131"/>
      <c r="I481" s="131"/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</row>
    <row r="482" ht="11.25" customHeight="1">
      <c r="A482" s="131"/>
      <c r="B482" s="131"/>
      <c r="C482" s="131"/>
      <c r="D482" s="131"/>
      <c r="E482" s="131"/>
      <c r="F482" s="131"/>
      <c r="G482" s="131"/>
      <c r="H482" s="131"/>
      <c r="I482" s="131"/>
      <c r="J482" s="131"/>
      <c r="K482" s="131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1"/>
      <c r="Z482" s="131"/>
    </row>
    <row r="483" ht="11.25" customHeight="1">
      <c r="A483" s="131"/>
      <c r="B483" s="131"/>
      <c r="C483" s="131"/>
      <c r="D483" s="131"/>
      <c r="E483" s="131"/>
      <c r="F483" s="131"/>
      <c r="G483" s="131"/>
      <c r="H483" s="131"/>
      <c r="I483" s="131"/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</row>
    <row r="484" ht="11.25" customHeight="1">
      <c r="A484" s="131"/>
      <c r="B484" s="131"/>
      <c r="C484" s="131"/>
      <c r="D484" s="131"/>
      <c r="E484" s="131"/>
      <c r="F484" s="131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</row>
    <row r="485" ht="11.25" customHeight="1">
      <c r="A485" s="131"/>
      <c r="B485" s="131"/>
      <c r="C485" s="131"/>
      <c r="D485" s="131"/>
      <c r="E485" s="131"/>
      <c r="F485" s="131"/>
      <c r="G485" s="131"/>
      <c r="H485" s="131"/>
      <c r="I485" s="131"/>
      <c r="J485" s="131"/>
      <c r="K485" s="131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</row>
    <row r="486" ht="11.25" customHeight="1">
      <c r="A486" s="131"/>
      <c r="B486" s="131"/>
      <c r="C486" s="131"/>
      <c r="D486" s="131"/>
      <c r="E486" s="131"/>
      <c r="F486" s="131"/>
      <c r="G486" s="131"/>
      <c r="H486" s="131"/>
      <c r="I486" s="131"/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</row>
    <row r="487" ht="11.25" customHeight="1">
      <c r="A487" s="131"/>
      <c r="B487" s="131"/>
      <c r="C487" s="131"/>
      <c r="D487" s="131"/>
      <c r="E487" s="131"/>
      <c r="F487" s="131"/>
      <c r="G487" s="131"/>
      <c r="H487" s="131"/>
      <c r="I487" s="131"/>
      <c r="J487" s="131"/>
      <c r="K487" s="131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1"/>
      <c r="Z487" s="131"/>
    </row>
    <row r="488" ht="11.25" customHeight="1">
      <c r="A488" s="131"/>
      <c r="B488" s="131"/>
      <c r="C488" s="131"/>
      <c r="D488" s="131"/>
      <c r="E488" s="131"/>
      <c r="F488" s="131"/>
      <c r="G488" s="131"/>
      <c r="H488" s="131"/>
      <c r="I488" s="131"/>
      <c r="J488" s="131"/>
      <c r="K488" s="131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1"/>
      <c r="Z488" s="131"/>
    </row>
    <row r="489" ht="11.25" customHeight="1">
      <c r="A489" s="131"/>
      <c r="B489" s="131"/>
      <c r="C489" s="131"/>
      <c r="D489" s="131"/>
      <c r="E489" s="131"/>
      <c r="F489" s="131"/>
      <c r="G489" s="131"/>
      <c r="H489" s="131"/>
      <c r="I489" s="131"/>
      <c r="J489" s="131"/>
      <c r="K489" s="131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/>
      <c r="Z489" s="131"/>
    </row>
    <row r="490" ht="11.25" customHeight="1">
      <c r="A490" s="131"/>
      <c r="B490" s="131"/>
      <c r="C490" s="131"/>
      <c r="D490" s="131"/>
      <c r="E490" s="131"/>
      <c r="F490" s="131"/>
      <c r="G490" s="131"/>
      <c r="H490" s="131"/>
      <c r="I490" s="131"/>
      <c r="J490" s="131"/>
      <c r="K490" s="131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1"/>
      <c r="Z490" s="131"/>
    </row>
    <row r="491" ht="11.25" customHeight="1">
      <c r="A491" s="131"/>
      <c r="B491" s="131"/>
      <c r="C491" s="131"/>
      <c r="D491" s="131"/>
      <c r="E491" s="131"/>
      <c r="F491" s="131"/>
      <c r="G491" s="131"/>
      <c r="H491" s="131"/>
      <c r="I491" s="131"/>
      <c r="J491" s="131"/>
      <c r="K491" s="131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</row>
    <row r="492" ht="11.25" customHeight="1">
      <c r="A492" s="131"/>
      <c r="B492" s="131"/>
      <c r="C492" s="131"/>
      <c r="D492" s="131"/>
      <c r="E492" s="131"/>
      <c r="F492" s="131"/>
      <c r="G492" s="131"/>
      <c r="H492" s="131"/>
      <c r="I492" s="131"/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</row>
    <row r="493" ht="11.25" customHeight="1">
      <c r="A493" s="131"/>
      <c r="B493" s="131"/>
      <c r="C493" s="131"/>
      <c r="D493" s="131"/>
      <c r="E493" s="131"/>
      <c r="F493" s="131"/>
      <c r="G493" s="131"/>
      <c r="H493" s="131"/>
      <c r="I493" s="131"/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</row>
    <row r="494" ht="11.25" customHeight="1">
      <c r="A494" s="131"/>
      <c r="B494" s="131"/>
      <c r="C494" s="131"/>
      <c r="D494" s="131"/>
      <c r="E494" s="131"/>
      <c r="F494" s="131"/>
      <c r="G494" s="131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</row>
    <row r="495" ht="11.25" customHeight="1">
      <c r="A495" s="131"/>
      <c r="B495" s="131"/>
      <c r="C495" s="131"/>
      <c r="D495" s="131"/>
      <c r="E495" s="131"/>
      <c r="F495" s="131"/>
      <c r="G495" s="131"/>
      <c r="H495" s="131"/>
      <c r="I495" s="131"/>
      <c r="J495" s="131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</row>
    <row r="496" ht="11.25" customHeight="1">
      <c r="A496" s="131"/>
      <c r="B496" s="131"/>
      <c r="C496" s="131"/>
      <c r="D496" s="131"/>
      <c r="E496" s="131"/>
      <c r="F496" s="131"/>
      <c r="G496" s="131"/>
      <c r="H496" s="131"/>
      <c r="I496" s="131"/>
      <c r="J496" s="131"/>
      <c r="K496" s="131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</row>
    <row r="497" ht="11.25" customHeight="1">
      <c r="A497" s="131"/>
      <c r="B497" s="131"/>
      <c r="C497" s="131"/>
      <c r="D497" s="131"/>
      <c r="E497" s="131"/>
      <c r="F497" s="131"/>
      <c r="G497" s="131"/>
      <c r="H497" s="131"/>
      <c r="I497" s="131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</row>
    <row r="498" ht="11.25" customHeight="1">
      <c r="A498" s="131"/>
      <c r="B498" s="131"/>
      <c r="C498" s="131"/>
      <c r="D498" s="131"/>
      <c r="E498" s="131"/>
      <c r="F498" s="131"/>
      <c r="G498" s="131"/>
      <c r="H498" s="131"/>
      <c r="I498" s="131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</row>
    <row r="499" ht="11.25" customHeight="1">
      <c r="A499" s="131"/>
      <c r="B499" s="131"/>
      <c r="C499" s="131"/>
      <c r="D499" s="131"/>
      <c r="E499" s="131"/>
      <c r="F499" s="131"/>
      <c r="G499" s="131"/>
      <c r="H499" s="131"/>
      <c r="I499" s="131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</row>
    <row r="500" ht="11.25" customHeight="1">
      <c r="A500" s="131"/>
      <c r="B500" s="131"/>
      <c r="C500" s="131"/>
      <c r="D500" s="131"/>
      <c r="E500" s="131"/>
      <c r="F500" s="131"/>
      <c r="G500" s="131"/>
      <c r="H500" s="131"/>
      <c r="I500" s="131"/>
      <c r="J500" s="131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</row>
    <row r="501" ht="11.25" customHeight="1">
      <c r="A501" s="131"/>
      <c r="B501" s="131"/>
      <c r="C501" s="131"/>
      <c r="D501" s="131"/>
      <c r="E501" s="131"/>
      <c r="F501" s="131"/>
      <c r="G501" s="131"/>
      <c r="H501" s="131"/>
      <c r="I501" s="131"/>
      <c r="J501" s="131"/>
      <c r="K501" s="131"/>
      <c r="L501" s="131"/>
      <c r="M501" s="131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1"/>
      <c r="Z501" s="131"/>
    </row>
    <row r="502" ht="11.25" customHeight="1">
      <c r="A502" s="131"/>
      <c r="B502" s="131"/>
      <c r="C502" s="131"/>
      <c r="D502" s="131"/>
      <c r="E502" s="131"/>
      <c r="F502" s="131"/>
      <c r="G502" s="131"/>
      <c r="H502" s="131"/>
      <c r="I502" s="131"/>
      <c r="J502" s="131"/>
      <c r="K502" s="131"/>
      <c r="L502" s="131"/>
      <c r="M502" s="131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1"/>
      <c r="Z502" s="131"/>
    </row>
    <row r="503" ht="11.25" customHeight="1">
      <c r="A503" s="131"/>
      <c r="B503" s="131"/>
      <c r="C503" s="131"/>
      <c r="D503" s="131"/>
      <c r="E503" s="131"/>
      <c r="F503" s="131"/>
      <c r="G503" s="131"/>
      <c r="H503" s="131"/>
      <c r="I503" s="131"/>
      <c r="J503" s="131"/>
      <c r="K503" s="131"/>
      <c r="L503" s="131"/>
      <c r="M503" s="131"/>
      <c r="N503" s="131"/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  <c r="Y503" s="131"/>
      <c r="Z503" s="131"/>
    </row>
    <row r="504" ht="11.25" customHeight="1">
      <c r="A504" s="131"/>
      <c r="B504" s="131"/>
      <c r="C504" s="131"/>
      <c r="D504" s="131"/>
      <c r="E504" s="131"/>
      <c r="F504" s="131"/>
      <c r="G504" s="131"/>
      <c r="H504" s="131"/>
      <c r="I504" s="131"/>
      <c r="J504" s="131"/>
      <c r="K504" s="131"/>
      <c r="L504" s="131"/>
      <c r="M504" s="131"/>
      <c r="N504" s="131"/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  <c r="Y504" s="131"/>
      <c r="Z504" s="131"/>
    </row>
    <row r="505" ht="11.25" customHeight="1">
      <c r="A505" s="131"/>
      <c r="B505" s="131"/>
      <c r="C505" s="131"/>
      <c r="D505" s="131"/>
      <c r="E505" s="131"/>
      <c r="F505" s="131"/>
      <c r="G505" s="131"/>
      <c r="H505" s="131"/>
      <c r="I505" s="131"/>
      <c r="J505" s="131"/>
      <c r="K505" s="131"/>
      <c r="L505" s="131"/>
      <c r="M505" s="131"/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1"/>
      <c r="Z505" s="131"/>
    </row>
    <row r="506" ht="11.25" customHeight="1">
      <c r="A506" s="131"/>
      <c r="B506" s="131"/>
      <c r="C506" s="131"/>
      <c r="D506" s="131"/>
      <c r="E506" s="131"/>
      <c r="F506" s="131"/>
      <c r="G506" s="131"/>
      <c r="H506" s="131"/>
      <c r="I506" s="131"/>
      <c r="J506" s="131"/>
      <c r="K506" s="131"/>
      <c r="L506" s="131"/>
      <c r="M506" s="131"/>
      <c r="N506" s="131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  <c r="Y506" s="131"/>
      <c r="Z506" s="131"/>
    </row>
    <row r="507" ht="11.25" customHeight="1">
      <c r="A507" s="131"/>
      <c r="B507" s="131"/>
      <c r="C507" s="131"/>
      <c r="D507" s="131"/>
      <c r="E507" s="131"/>
      <c r="F507" s="131"/>
      <c r="G507" s="131"/>
      <c r="H507" s="131"/>
      <c r="I507" s="131"/>
      <c r="J507" s="131"/>
      <c r="K507" s="131"/>
      <c r="L507" s="131"/>
      <c r="M507" s="131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1"/>
      <c r="Z507" s="131"/>
    </row>
    <row r="508" ht="11.25" customHeight="1">
      <c r="A508" s="131"/>
      <c r="B508" s="131"/>
      <c r="C508" s="131"/>
      <c r="D508" s="131"/>
      <c r="E508" s="131"/>
      <c r="F508" s="131"/>
      <c r="G508" s="131"/>
      <c r="H508" s="131"/>
      <c r="I508" s="131"/>
      <c r="J508" s="131"/>
      <c r="K508" s="131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1"/>
      <c r="Z508" s="131"/>
    </row>
    <row r="509" ht="11.25" customHeight="1">
      <c r="A509" s="131"/>
      <c r="B509" s="131"/>
      <c r="C509" s="131"/>
      <c r="D509" s="131"/>
      <c r="E509" s="131"/>
      <c r="F509" s="131"/>
      <c r="G509" s="131"/>
      <c r="H509" s="131"/>
      <c r="I509" s="131"/>
      <c r="J509" s="131"/>
      <c r="K509" s="131"/>
      <c r="L509" s="131"/>
      <c r="M509" s="131"/>
      <c r="N509" s="131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  <c r="Y509" s="131"/>
      <c r="Z509" s="131"/>
    </row>
    <row r="510" ht="11.25" customHeight="1">
      <c r="A510" s="131"/>
      <c r="B510" s="131"/>
      <c r="C510" s="131"/>
      <c r="D510" s="131"/>
      <c r="E510" s="131"/>
      <c r="F510" s="131"/>
      <c r="G510" s="131"/>
      <c r="H510" s="131"/>
      <c r="I510" s="131"/>
      <c r="J510" s="131"/>
      <c r="K510" s="131"/>
      <c r="L510" s="131"/>
      <c r="M510" s="131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1"/>
      <c r="Z510" s="131"/>
    </row>
    <row r="511" ht="11.25" customHeight="1">
      <c r="A511" s="131"/>
      <c r="B511" s="131"/>
      <c r="C511" s="131"/>
      <c r="D511" s="131"/>
      <c r="E511" s="131"/>
      <c r="F511" s="131"/>
      <c r="G511" s="131"/>
      <c r="H511" s="131"/>
      <c r="I511" s="131"/>
      <c r="J511" s="131"/>
      <c r="K511" s="131"/>
      <c r="L511" s="131"/>
      <c r="M511" s="131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1"/>
      <c r="Z511" s="131"/>
    </row>
    <row r="512" ht="11.25" customHeight="1">
      <c r="A512" s="131"/>
      <c r="B512" s="131"/>
      <c r="C512" s="131"/>
      <c r="D512" s="131"/>
      <c r="E512" s="131"/>
      <c r="F512" s="131"/>
      <c r="G512" s="131"/>
      <c r="H512" s="131"/>
      <c r="I512" s="131"/>
      <c r="J512" s="131"/>
      <c r="K512" s="131"/>
      <c r="L512" s="131"/>
      <c r="M512" s="131"/>
      <c r="N512" s="131"/>
      <c r="O512" s="131"/>
      <c r="P512" s="131"/>
      <c r="Q512" s="131"/>
      <c r="R512" s="131"/>
      <c r="S512" s="131"/>
      <c r="T512" s="131"/>
      <c r="U512" s="131"/>
      <c r="V512" s="131"/>
      <c r="W512" s="131"/>
      <c r="X512" s="131"/>
      <c r="Y512" s="131"/>
      <c r="Z512" s="131"/>
    </row>
    <row r="513" ht="11.25" customHeight="1">
      <c r="A513" s="131"/>
      <c r="B513" s="131"/>
      <c r="C513" s="131"/>
      <c r="D513" s="131"/>
      <c r="E513" s="131"/>
      <c r="F513" s="131"/>
      <c r="G513" s="131"/>
      <c r="H513" s="131"/>
      <c r="I513" s="131"/>
      <c r="J513" s="131"/>
      <c r="K513" s="131"/>
      <c r="L513" s="131"/>
      <c r="M513" s="131"/>
      <c r="N513" s="131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  <c r="Y513" s="131"/>
      <c r="Z513" s="131"/>
    </row>
    <row r="514" ht="11.25" customHeight="1">
      <c r="A514" s="131"/>
      <c r="B514" s="131"/>
      <c r="C514" s="131"/>
      <c r="D514" s="131"/>
      <c r="E514" s="131"/>
      <c r="F514" s="131"/>
      <c r="G514" s="131"/>
      <c r="H514" s="131"/>
      <c r="I514" s="131"/>
      <c r="J514" s="131"/>
      <c r="K514" s="131"/>
      <c r="L514" s="131"/>
      <c r="M514" s="131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1"/>
      <c r="Z514" s="131"/>
    </row>
    <row r="515" ht="11.25" customHeight="1">
      <c r="A515" s="131"/>
      <c r="B515" s="131"/>
      <c r="C515" s="131"/>
      <c r="D515" s="131"/>
      <c r="E515" s="131"/>
      <c r="F515" s="131"/>
      <c r="G515" s="131"/>
      <c r="H515" s="131"/>
      <c r="I515" s="131"/>
      <c r="J515" s="131"/>
      <c r="K515" s="131"/>
      <c r="L515" s="131"/>
      <c r="M515" s="131"/>
      <c r="N515" s="131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  <c r="Y515" s="131"/>
      <c r="Z515" s="131"/>
    </row>
    <row r="516" ht="11.25" customHeight="1">
      <c r="A516" s="131"/>
      <c r="B516" s="131"/>
      <c r="C516" s="131"/>
      <c r="D516" s="131"/>
      <c r="E516" s="131"/>
      <c r="F516" s="131"/>
      <c r="G516" s="131"/>
      <c r="H516" s="131"/>
      <c r="I516" s="131"/>
      <c r="J516" s="131"/>
      <c r="K516" s="131"/>
      <c r="L516" s="131"/>
      <c r="M516" s="131"/>
      <c r="N516" s="131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  <c r="Y516" s="131"/>
      <c r="Z516" s="131"/>
    </row>
    <row r="517" ht="11.25" customHeight="1">
      <c r="A517" s="131"/>
      <c r="B517" s="131"/>
      <c r="C517" s="131"/>
      <c r="D517" s="131"/>
      <c r="E517" s="131"/>
      <c r="F517" s="131"/>
      <c r="G517" s="131"/>
      <c r="H517" s="131"/>
      <c r="I517" s="131"/>
      <c r="J517" s="131"/>
      <c r="K517" s="131"/>
      <c r="L517" s="131"/>
      <c r="M517" s="131"/>
      <c r="N517" s="131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  <c r="Y517" s="131"/>
      <c r="Z517" s="131"/>
    </row>
    <row r="518" ht="11.25" customHeight="1">
      <c r="A518" s="131"/>
      <c r="B518" s="131"/>
      <c r="C518" s="131"/>
      <c r="D518" s="131"/>
      <c r="E518" s="131"/>
      <c r="F518" s="131"/>
      <c r="G518" s="131"/>
      <c r="H518" s="131"/>
      <c r="I518" s="131"/>
      <c r="J518" s="131"/>
      <c r="K518" s="131"/>
      <c r="L518" s="131"/>
      <c r="M518" s="131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1"/>
      <c r="Z518" s="131"/>
    </row>
    <row r="519" ht="11.25" customHeight="1">
      <c r="A519" s="131"/>
      <c r="B519" s="131"/>
      <c r="C519" s="131"/>
      <c r="D519" s="131"/>
      <c r="E519" s="131"/>
      <c r="F519" s="131"/>
      <c r="G519" s="131"/>
      <c r="H519" s="131"/>
      <c r="I519" s="131"/>
      <c r="J519" s="131"/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1"/>
      <c r="Z519" s="131"/>
    </row>
    <row r="520" ht="11.25" customHeight="1">
      <c r="A520" s="131"/>
      <c r="B520" s="131"/>
      <c r="C520" s="131"/>
      <c r="D520" s="131"/>
      <c r="E520" s="131"/>
      <c r="F520" s="131"/>
      <c r="G520" s="131"/>
      <c r="H520" s="131"/>
      <c r="I520" s="131"/>
      <c r="J520" s="131"/>
      <c r="K520" s="131"/>
      <c r="L520" s="131"/>
      <c r="M520" s="131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1"/>
      <c r="Z520" s="131"/>
    </row>
    <row r="521" ht="11.25" customHeight="1">
      <c r="A521" s="131"/>
      <c r="B521" s="131"/>
      <c r="C521" s="131"/>
      <c r="D521" s="131"/>
      <c r="E521" s="131"/>
      <c r="F521" s="131"/>
      <c r="G521" s="131"/>
      <c r="H521" s="131"/>
      <c r="I521" s="131"/>
      <c r="J521" s="131"/>
      <c r="K521" s="131"/>
      <c r="L521" s="131"/>
      <c r="M521" s="131"/>
      <c r="N521" s="131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  <c r="Y521" s="131"/>
      <c r="Z521" s="131"/>
    </row>
    <row r="522" ht="11.25" customHeight="1">
      <c r="A522" s="131"/>
      <c r="B522" s="131"/>
      <c r="C522" s="131"/>
      <c r="D522" s="131"/>
      <c r="E522" s="131"/>
      <c r="F522" s="131"/>
      <c r="G522" s="131"/>
      <c r="H522" s="131"/>
      <c r="I522" s="131"/>
      <c r="J522" s="131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</row>
    <row r="523" ht="11.25" customHeight="1">
      <c r="A523" s="131"/>
      <c r="B523" s="131"/>
      <c r="C523" s="131"/>
      <c r="D523" s="131"/>
      <c r="E523" s="131"/>
      <c r="F523" s="131"/>
      <c r="G523" s="131"/>
      <c r="H523" s="131"/>
      <c r="I523" s="131"/>
      <c r="J523" s="131"/>
      <c r="K523" s="131"/>
      <c r="L523" s="131"/>
      <c r="M523" s="131"/>
      <c r="N523" s="131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  <c r="Y523" s="131"/>
      <c r="Z523" s="131"/>
    </row>
    <row r="524" ht="11.25" customHeight="1">
      <c r="A524" s="131"/>
      <c r="B524" s="131"/>
      <c r="C524" s="131"/>
      <c r="D524" s="131"/>
      <c r="E524" s="131"/>
      <c r="F524" s="131"/>
      <c r="G524" s="131"/>
      <c r="H524" s="131"/>
      <c r="I524" s="131"/>
      <c r="J524" s="131"/>
      <c r="K524" s="131"/>
      <c r="L524" s="131"/>
      <c r="M524" s="131"/>
      <c r="N524" s="131"/>
      <c r="O524" s="131"/>
      <c r="P524" s="131"/>
      <c r="Q524" s="131"/>
      <c r="R524" s="131"/>
      <c r="S524" s="131"/>
      <c r="T524" s="131"/>
      <c r="U524" s="131"/>
      <c r="V524" s="131"/>
      <c r="W524" s="131"/>
      <c r="X524" s="131"/>
      <c r="Y524" s="131"/>
      <c r="Z524" s="131"/>
    </row>
    <row r="525" ht="11.25" customHeight="1">
      <c r="A525" s="131"/>
      <c r="B525" s="131"/>
      <c r="C525" s="131"/>
      <c r="D525" s="131"/>
      <c r="E525" s="131"/>
      <c r="F525" s="131"/>
      <c r="G525" s="131"/>
      <c r="H525" s="131"/>
      <c r="I525" s="131"/>
      <c r="J525" s="131"/>
      <c r="K525" s="131"/>
      <c r="L525" s="131"/>
      <c r="M525" s="131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1"/>
      <c r="Z525" s="131"/>
    </row>
    <row r="526" ht="11.25" customHeight="1">
      <c r="A526" s="131"/>
      <c r="B526" s="131"/>
      <c r="C526" s="131"/>
      <c r="D526" s="131"/>
      <c r="E526" s="131"/>
      <c r="F526" s="131"/>
      <c r="G526" s="131"/>
      <c r="H526" s="131"/>
      <c r="I526" s="131"/>
      <c r="J526" s="131"/>
      <c r="K526" s="131"/>
      <c r="L526" s="131"/>
      <c r="M526" s="131"/>
      <c r="N526" s="131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  <c r="Y526" s="131"/>
      <c r="Z526" s="131"/>
    </row>
    <row r="527" ht="11.25" customHeight="1">
      <c r="A527" s="131"/>
      <c r="B527" s="131"/>
      <c r="C527" s="131"/>
      <c r="D527" s="131"/>
      <c r="E527" s="131"/>
      <c r="F527" s="131"/>
      <c r="G527" s="131"/>
      <c r="H527" s="131"/>
      <c r="I527" s="131"/>
      <c r="J527" s="131"/>
      <c r="K527" s="131"/>
      <c r="L527" s="131"/>
      <c r="M527" s="131"/>
      <c r="N527" s="131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  <c r="Y527" s="131"/>
      <c r="Z527" s="131"/>
    </row>
    <row r="528" ht="11.25" customHeight="1">
      <c r="A528" s="131"/>
      <c r="B528" s="131"/>
      <c r="C528" s="131"/>
      <c r="D528" s="131"/>
      <c r="E528" s="131"/>
      <c r="F528" s="131"/>
      <c r="G528" s="131"/>
      <c r="H528" s="131"/>
      <c r="I528" s="131"/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1"/>
      <c r="Z528" s="131"/>
    </row>
    <row r="529" ht="11.25" customHeight="1">
      <c r="A529" s="131"/>
      <c r="B529" s="131"/>
      <c r="C529" s="131"/>
      <c r="D529" s="131"/>
      <c r="E529" s="131"/>
      <c r="F529" s="131"/>
      <c r="G529" s="131"/>
      <c r="H529" s="131"/>
      <c r="I529" s="131"/>
      <c r="J529" s="131"/>
      <c r="K529" s="131"/>
      <c r="L529" s="131"/>
      <c r="M529" s="131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1"/>
      <c r="Z529" s="131"/>
    </row>
    <row r="530" ht="11.25" customHeight="1">
      <c r="A530" s="131"/>
      <c r="B530" s="131"/>
      <c r="C530" s="131"/>
      <c r="D530" s="131"/>
      <c r="E530" s="131"/>
      <c r="F530" s="131"/>
      <c r="G530" s="131"/>
      <c r="H530" s="131"/>
      <c r="I530" s="131"/>
      <c r="J530" s="131"/>
      <c r="K530" s="131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1"/>
      <c r="Z530" s="131"/>
    </row>
    <row r="531" ht="11.25" customHeight="1">
      <c r="A531" s="131"/>
      <c r="B531" s="131"/>
      <c r="C531" s="131"/>
      <c r="D531" s="131"/>
      <c r="E531" s="131"/>
      <c r="F531" s="131"/>
      <c r="G531" s="131"/>
      <c r="H531" s="131"/>
      <c r="I531" s="131"/>
      <c r="J531" s="131"/>
      <c r="K531" s="131"/>
      <c r="L531" s="131"/>
      <c r="M531" s="131"/>
      <c r="N531" s="131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  <c r="Y531" s="131"/>
      <c r="Z531" s="131"/>
    </row>
    <row r="532" ht="11.25" customHeight="1">
      <c r="A532" s="131"/>
      <c r="B532" s="131"/>
      <c r="C532" s="131"/>
      <c r="D532" s="131"/>
      <c r="E532" s="131"/>
      <c r="F532" s="131"/>
      <c r="G532" s="131"/>
      <c r="H532" s="131"/>
      <c r="I532" s="131"/>
      <c r="J532" s="131"/>
      <c r="K532" s="131"/>
      <c r="L532" s="131"/>
      <c r="M532" s="131"/>
      <c r="N532" s="131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1"/>
      <c r="Z532" s="131"/>
    </row>
    <row r="533" ht="11.25" customHeight="1">
      <c r="A533" s="131"/>
      <c r="B533" s="131"/>
      <c r="C533" s="131"/>
      <c r="D533" s="131"/>
      <c r="E533" s="131"/>
      <c r="F533" s="131"/>
      <c r="G533" s="131"/>
      <c r="H533" s="131"/>
      <c r="I533" s="131"/>
      <c r="J533" s="131"/>
      <c r="K533" s="131"/>
      <c r="L533" s="131"/>
      <c r="M533" s="131"/>
      <c r="N533" s="131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  <c r="Y533" s="131"/>
      <c r="Z533" s="131"/>
    </row>
    <row r="534" ht="11.25" customHeight="1">
      <c r="A534" s="131"/>
      <c r="B534" s="131"/>
      <c r="C534" s="131"/>
      <c r="D534" s="131"/>
      <c r="E534" s="131"/>
      <c r="F534" s="131"/>
      <c r="G534" s="131"/>
      <c r="H534" s="131"/>
      <c r="I534" s="131"/>
      <c r="J534" s="131"/>
      <c r="K534" s="131"/>
      <c r="L534" s="131"/>
      <c r="M534" s="131"/>
      <c r="N534" s="131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  <c r="Y534" s="131"/>
      <c r="Z534" s="131"/>
    </row>
    <row r="535" ht="11.25" customHeight="1">
      <c r="A535" s="131"/>
      <c r="B535" s="131"/>
      <c r="C535" s="131"/>
      <c r="D535" s="131"/>
      <c r="E535" s="131"/>
      <c r="F535" s="131"/>
      <c r="G535" s="131"/>
      <c r="H535" s="131"/>
      <c r="I535" s="131"/>
      <c r="J535" s="131"/>
      <c r="K535" s="131"/>
      <c r="L535" s="131"/>
      <c r="M535" s="131"/>
      <c r="N535" s="131"/>
      <c r="O535" s="131"/>
      <c r="P535" s="131"/>
      <c r="Q535" s="131"/>
      <c r="R535" s="131"/>
      <c r="S535" s="131"/>
      <c r="T535" s="131"/>
      <c r="U535" s="131"/>
      <c r="V535" s="131"/>
      <c r="W535" s="131"/>
      <c r="X535" s="131"/>
      <c r="Y535" s="131"/>
      <c r="Z535" s="131"/>
    </row>
    <row r="536" ht="11.25" customHeight="1">
      <c r="A536" s="131"/>
      <c r="B536" s="131"/>
      <c r="C536" s="131"/>
      <c r="D536" s="131"/>
      <c r="E536" s="131"/>
      <c r="F536" s="131"/>
      <c r="G536" s="131"/>
      <c r="H536" s="131"/>
      <c r="I536" s="131"/>
      <c r="J536" s="131"/>
      <c r="K536" s="131"/>
      <c r="L536" s="131"/>
      <c r="M536" s="131"/>
      <c r="N536" s="131"/>
      <c r="O536" s="131"/>
      <c r="P536" s="131"/>
      <c r="Q536" s="131"/>
      <c r="R536" s="131"/>
      <c r="S536" s="131"/>
      <c r="T536" s="131"/>
      <c r="U536" s="131"/>
      <c r="V536" s="131"/>
      <c r="W536" s="131"/>
      <c r="X536" s="131"/>
      <c r="Y536" s="131"/>
      <c r="Z536" s="131"/>
    </row>
    <row r="537" ht="11.25" customHeight="1">
      <c r="A537" s="131"/>
      <c r="B537" s="131"/>
      <c r="C537" s="131"/>
      <c r="D537" s="131"/>
      <c r="E537" s="131"/>
      <c r="F537" s="131"/>
      <c r="G537" s="131"/>
      <c r="H537" s="131"/>
      <c r="I537" s="131"/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</row>
    <row r="538" ht="11.25" customHeight="1">
      <c r="A538" s="131"/>
      <c r="B538" s="131"/>
      <c r="C538" s="131"/>
      <c r="D538" s="131"/>
      <c r="E538" s="131"/>
      <c r="F538" s="131"/>
      <c r="G538" s="131"/>
      <c r="H538" s="131"/>
      <c r="I538" s="131"/>
      <c r="J538" s="131"/>
      <c r="K538" s="131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</row>
    <row r="539" ht="11.25" customHeight="1">
      <c r="A539" s="131"/>
      <c r="B539" s="131"/>
      <c r="C539" s="131"/>
      <c r="D539" s="131"/>
      <c r="E539" s="131"/>
      <c r="F539" s="131"/>
      <c r="G539" s="131"/>
      <c r="H539" s="131"/>
      <c r="I539" s="131"/>
      <c r="J539" s="131"/>
      <c r="K539" s="131"/>
      <c r="L539" s="131"/>
      <c r="M539" s="131"/>
      <c r="N539" s="131"/>
      <c r="O539" s="131"/>
      <c r="P539" s="131"/>
      <c r="Q539" s="131"/>
      <c r="R539" s="131"/>
      <c r="S539" s="131"/>
      <c r="T539" s="131"/>
      <c r="U539" s="131"/>
      <c r="V539" s="131"/>
      <c r="W539" s="131"/>
      <c r="X539" s="131"/>
      <c r="Y539" s="131"/>
      <c r="Z539" s="131"/>
    </row>
    <row r="540" ht="11.25" customHeight="1">
      <c r="A540" s="131"/>
      <c r="B540" s="131"/>
      <c r="C540" s="131"/>
      <c r="D540" s="131"/>
      <c r="E540" s="131"/>
      <c r="F540" s="131"/>
      <c r="G540" s="131"/>
      <c r="H540" s="131"/>
      <c r="I540" s="131"/>
      <c r="J540" s="131"/>
      <c r="K540" s="131"/>
      <c r="L540" s="131"/>
      <c r="M540" s="131"/>
      <c r="N540" s="131"/>
      <c r="O540" s="131"/>
      <c r="P540" s="131"/>
      <c r="Q540" s="131"/>
      <c r="R540" s="131"/>
      <c r="S540" s="131"/>
      <c r="T540" s="131"/>
      <c r="U540" s="131"/>
      <c r="V540" s="131"/>
      <c r="W540" s="131"/>
      <c r="X540" s="131"/>
      <c r="Y540" s="131"/>
      <c r="Z540" s="131"/>
    </row>
    <row r="541" ht="11.25" customHeight="1">
      <c r="A541" s="131"/>
      <c r="B541" s="131"/>
      <c r="C541" s="131"/>
      <c r="D541" s="131"/>
      <c r="E541" s="131"/>
      <c r="F541" s="131"/>
      <c r="G541" s="131"/>
      <c r="H541" s="131"/>
      <c r="I541" s="131"/>
      <c r="J541" s="131"/>
      <c r="K541" s="131"/>
      <c r="L541" s="131"/>
      <c r="M541" s="131"/>
      <c r="N541" s="131"/>
      <c r="O541" s="131"/>
      <c r="P541" s="131"/>
      <c r="Q541" s="131"/>
      <c r="R541" s="131"/>
      <c r="S541" s="131"/>
      <c r="T541" s="131"/>
      <c r="U541" s="131"/>
      <c r="V541" s="131"/>
      <c r="W541" s="131"/>
      <c r="X541" s="131"/>
      <c r="Y541" s="131"/>
      <c r="Z541" s="131"/>
    </row>
    <row r="542" ht="11.25" customHeight="1">
      <c r="A542" s="131"/>
      <c r="B542" s="131"/>
      <c r="C542" s="131"/>
      <c r="D542" s="131"/>
      <c r="E542" s="131"/>
      <c r="F542" s="131"/>
      <c r="G542" s="131"/>
      <c r="H542" s="131"/>
      <c r="I542" s="131"/>
      <c r="J542" s="131"/>
      <c r="K542" s="131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1"/>
      <c r="Z542" s="131"/>
    </row>
    <row r="543" ht="11.25" customHeight="1">
      <c r="A543" s="131"/>
      <c r="B543" s="131"/>
      <c r="C543" s="131"/>
      <c r="D543" s="131"/>
      <c r="E543" s="131"/>
      <c r="F543" s="131"/>
      <c r="G543" s="131"/>
      <c r="H543" s="131"/>
      <c r="I543" s="131"/>
      <c r="J543" s="131"/>
      <c r="K543" s="131"/>
      <c r="L543" s="131"/>
      <c r="M543" s="131"/>
      <c r="N543" s="131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  <c r="Y543" s="131"/>
      <c r="Z543" s="131"/>
    </row>
    <row r="544" ht="11.25" customHeight="1">
      <c r="A544" s="131"/>
      <c r="B544" s="131"/>
      <c r="C544" s="131"/>
      <c r="D544" s="131"/>
      <c r="E544" s="131"/>
      <c r="F544" s="131"/>
      <c r="G544" s="131"/>
      <c r="H544" s="131"/>
      <c r="I544" s="131"/>
      <c r="J544" s="131"/>
      <c r="K544" s="131"/>
      <c r="L544" s="131"/>
      <c r="M544" s="131"/>
      <c r="N544" s="131"/>
      <c r="O544" s="131"/>
      <c r="P544" s="131"/>
      <c r="Q544" s="131"/>
      <c r="R544" s="131"/>
      <c r="S544" s="131"/>
      <c r="T544" s="131"/>
      <c r="U544" s="131"/>
      <c r="V544" s="131"/>
      <c r="W544" s="131"/>
      <c r="X544" s="131"/>
      <c r="Y544" s="131"/>
      <c r="Z544" s="131"/>
    </row>
    <row r="545" ht="11.25" customHeight="1">
      <c r="A545" s="131"/>
      <c r="B545" s="131"/>
      <c r="C545" s="131"/>
      <c r="D545" s="131"/>
      <c r="E545" s="131"/>
      <c r="F545" s="131"/>
      <c r="G545" s="131"/>
      <c r="H545" s="131"/>
      <c r="I545" s="131"/>
      <c r="J545" s="131"/>
      <c r="K545" s="131"/>
      <c r="L545" s="131"/>
      <c r="M545" s="131"/>
      <c r="N545" s="131"/>
      <c r="O545" s="131"/>
      <c r="P545" s="131"/>
      <c r="Q545" s="131"/>
      <c r="R545" s="131"/>
      <c r="S545" s="131"/>
      <c r="T545" s="131"/>
      <c r="U545" s="131"/>
      <c r="V545" s="131"/>
      <c r="W545" s="131"/>
      <c r="X545" s="131"/>
      <c r="Y545" s="131"/>
      <c r="Z545" s="131"/>
    </row>
    <row r="546" ht="11.25" customHeight="1">
      <c r="A546" s="131"/>
      <c r="B546" s="131"/>
      <c r="C546" s="131"/>
      <c r="D546" s="131"/>
      <c r="E546" s="131"/>
      <c r="F546" s="131"/>
      <c r="G546" s="131"/>
      <c r="H546" s="131"/>
      <c r="I546" s="131"/>
      <c r="J546" s="131"/>
      <c r="K546" s="131"/>
      <c r="L546" s="131"/>
      <c r="M546" s="131"/>
      <c r="N546" s="131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1"/>
      <c r="Z546" s="131"/>
    </row>
    <row r="547" ht="11.25" customHeight="1">
      <c r="A547" s="131"/>
      <c r="B547" s="131"/>
      <c r="C547" s="131"/>
      <c r="D547" s="131"/>
      <c r="E547" s="131"/>
      <c r="F547" s="131"/>
      <c r="G547" s="131"/>
      <c r="H547" s="131"/>
      <c r="I547" s="131"/>
      <c r="J547" s="131"/>
      <c r="K547" s="131"/>
      <c r="L547" s="131"/>
      <c r="M547" s="131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1"/>
      <c r="Z547" s="131"/>
    </row>
    <row r="548" ht="11.25" customHeight="1">
      <c r="A548" s="131"/>
      <c r="B548" s="131"/>
      <c r="C548" s="131"/>
      <c r="D548" s="131"/>
      <c r="E548" s="131"/>
      <c r="F548" s="131"/>
      <c r="G548" s="131"/>
      <c r="H548" s="131"/>
      <c r="I548" s="131"/>
      <c r="J548" s="131"/>
      <c r="K548" s="131"/>
      <c r="L548" s="131"/>
      <c r="M548" s="131"/>
      <c r="N548" s="131"/>
      <c r="O548" s="131"/>
      <c r="P548" s="131"/>
      <c r="Q548" s="131"/>
      <c r="R548" s="131"/>
      <c r="S548" s="131"/>
      <c r="T548" s="131"/>
      <c r="U548" s="131"/>
      <c r="V548" s="131"/>
      <c r="W548" s="131"/>
      <c r="X548" s="131"/>
      <c r="Y548" s="131"/>
      <c r="Z548" s="131"/>
    </row>
    <row r="549" ht="11.25" customHeight="1">
      <c r="A549" s="131"/>
      <c r="B549" s="131"/>
      <c r="C549" s="131"/>
      <c r="D549" s="131"/>
      <c r="E549" s="131"/>
      <c r="F549" s="131"/>
      <c r="G549" s="131"/>
      <c r="H549" s="131"/>
      <c r="I549" s="131"/>
      <c r="J549" s="131"/>
      <c r="K549" s="131"/>
      <c r="L549" s="131"/>
      <c r="M549" s="131"/>
      <c r="N549" s="131"/>
      <c r="O549" s="131"/>
      <c r="P549" s="131"/>
      <c r="Q549" s="131"/>
      <c r="R549" s="131"/>
      <c r="S549" s="131"/>
      <c r="T549" s="131"/>
      <c r="U549" s="131"/>
      <c r="V549" s="131"/>
      <c r="W549" s="131"/>
      <c r="X549" s="131"/>
      <c r="Y549" s="131"/>
      <c r="Z549" s="131"/>
    </row>
    <row r="550" ht="11.25" customHeight="1">
      <c r="A550" s="131"/>
      <c r="B550" s="131"/>
      <c r="C550" s="131"/>
      <c r="D550" s="131"/>
      <c r="E550" s="131"/>
      <c r="F550" s="131"/>
      <c r="G550" s="131"/>
      <c r="H550" s="131"/>
      <c r="I550" s="131"/>
      <c r="J550" s="131"/>
      <c r="K550" s="131"/>
      <c r="L550" s="131"/>
      <c r="M550" s="131"/>
      <c r="N550" s="131"/>
      <c r="O550" s="131"/>
      <c r="P550" s="131"/>
      <c r="Q550" s="131"/>
      <c r="R550" s="131"/>
      <c r="S550" s="131"/>
      <c r="T550" s="131"/>
      <c r="U550" s="131"/>
      <c r="V550" s="131"/>
      <c r="W550" s="131"/>
      <c r="X550" s="131"/>
      <c r="Y550" s="131"/>
      <c r="Z550" s="131"/>
    </row>
    <row r="551" ht="11.25" customHeight="1">
      <c r="A551" s="131"/>
      <c r="B551" s="131"/>
      <c r="C551" s="131"/>
      <c r="D551" s="131"/>
      <c r="E551" s="131"/>
      <c r="F551" s="131"/>
      <c r="G551" s="131"/>
      <c r="H551" s="131"/>
      <c r="I551" s="131"/>
      <c r="J551" s="131"/>
      <c r="K551" s="131"/>
      <c r="L551" s="131"/>
      <c r="M551" s="131"/>
      <c r="N551" s="131"/>
      <c r="O551" s="131"/>
      <c r="P551" s="131"/>
      <c r="Q551" s="131"/>
      <c r="R551" s="131"/>
      <c r="S551" s="131"/>
      <c r="T551" s="131"/>
      <c r="U551" s="131"/>
      <c r="V551" s="131"/>
      <c r="W551" s="131"/>
      <c r="X551" s="131"/>
      <c r="Y551" s="131"/>
      <c r="Z551" s="131"/>
    </row>
    <row r="552" ht="11.25" customHeight="1">
      <c r="A552" s="131"/>
      <c r="B552" s="131"/>
      <c r="C552" s="131"/>
      <c r="D552" s="131"/>
      <c r="E552" s="131"/>
      <c r="F552" s="131"/>
      <c r="G552" s="131"/>
      <c r="H552" s="131"/>
      <c r="I552" s="131"/>
      <c r="J552" s="131"/>
      <c r="K552" s="131"/>
      <c r="L552" s="131"/>
      <c r="M552" s="131"/>
      <c r="N552" s="131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  <c r="Y552" s="131"/>
      <c r="Z552" s="131"/>
    </row>
    <row r="553" ht="11.25" customHeight="1">
      <c r="A553" s="131"/>
      <c r="B553" s="131"/>
      <c r="C553" s="131"/>
      <c r="D553" s="131"/>
      <c r="E553" s="131"/>
      <c r="F553" s="131"/>
      <c r="G553" s="131"/>
      <c r="H553" s="131"/>
      <c r="I553" s="131"/>
      <c r="J553" s="131"/>
      <c r="K553" s="131"/>
      <c r="L553" s="131"/>
      <c r="M553" s="131"/>
      <c r="N553" s="131"/>
      <c r="O553" s="131"/>
      <c r="P553" s="131"/>
      <c r="Q553" s="131"/>
      <c r="R553" s="131"/>
      <c r="S553" s="131"/>
      <c r="T553" s="131"/>
      <c r="U553" s="131"/>
      <c r="V553" s="131"/>
      <c r="W553" s="131"/>
      <c r="X553" s="131"/>
      <c r="Y553" s="131"/>
      <c r="Z553" s="131"/>
    </row>
    <row r="554" ht="11.25" customHeight="1">
      <c r="A554" s="131"/>
      <c r="B554" s="131"/>
      <c r="C554" s="131"/>
      <c r="D554" s="131"/>
      <c r="E554" s="131"/>
      <c r="F554" s="131"/>
      <c r="G554" s="131"/>
      <c r="H554" s="131"/>
      <c r="I554" s="131"/>
      <c r="J554" s="131"/>
      <c r="K554" s="131"/>
      <c r="L554" s="131"/>
      <c r="M554" s="131"/>
      <c r="N554" s="131"/>
      <c r="O554" s="131"/>
      <c r="P554" s="131"/>
      <c r="Q554" s="131"/>
      <c r="R554" s="131"/>
      <c r="S554" s="131"/>
      <c r="T554" s="131"/>
      <c r="U554" s="131"/>
      <c r="V554" s="131"/>
      <c r="W554" s="131"/>
      <c r="X554" s="131"/>
      <c r="Y554" s="131"/>
      <c r="Z554" s="131"/>
    </row>
    <row r="555" ht="11.25" customHeight="1">
      <c r="A555" s="131"/>
      <c r="B555" s="131"/>
      <c r="C555" s="131"/>
      <c r="D555" s="131"/>
      <c r="E555" s="131"/>
      <c r="F555" s="131"/>
      <c r="G555" s="131"/>
      <c r="H555" s="131"/>
      <c r="I555" s="131"/>
      <c r="J555" s="131"/>
      <c r="K555" s="131"/>
      <c r="L555" s="131"/>
      <c r="M555" s="131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1"/>
      <c r="Z555" s="131"/>
    </row>
    <row r="556" ht="11.25" customHeight="1">
      <c r="A556" s="131"/>
      <c r="B556" s="131"/>
      <c r="C556" s="131"/>
      <c r="D556" s="131"/>
      <c r="E556" s="131"/>
      <c r="F556" s="131"/>
      <c r="G556" s="131"/>
      <c r="H556" s="131"/>
      <c r="I556" s="131"/>
      <c r="J556" s="131"/>
      <c r="K556" s="131"/>
      <c r="L556" s="131"/>
      <c r="M556" s="131"/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1"/>
      <c r="Z556" s="131"/>
    </row>
    <row r="557" ht="11.25" customHeight="1">
      <c r="A557" s="131"/>
      <c r="B557" s="131"/>
      <c r="C557" s="131"/>
      <c r="D557" s="131"/>
      <c r="E557" s="131"/>
      <c r="F557" s="131"/>
      <c r="G557" s="131"/>
      <c r="H557" s="131"/>
      <c r="I557" s="131"/>
      <c r="J557" s="131"/>
      <c r="K557" s="131"/>
      <c r="L557" s="131"/>
      <c r="M557" s="131"/>
      <c r="N557" s="131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  <c r="Y557" s="131"/>
      <c r="Z557" s="131"/>
    </row>
    <row r="558" ht="11.25" customHeight="1">
      <c r="A558" s="131"/>
      <c r="B558" s="131"/>
      <c r="C558" s="131"/>
      <c r="D558" s="131"/>
      <c r="E558" s="131"/>
      <c r="F558" s="131"/>
      <c r="G558" s="131"/>
      <c r="H558" s="131"/>
      <c r="I558" s="131"/>
      <c r="J558" s="131"/>
      <c r="K558" s="131"/>
      <c r="L558" s="131"/>
      <c r="M558" s="131"/>
      <c r="N558" s="131"/>
      <c r="O558" s="131"/>
      <c r="P558" s="131"/>
      <c r="Q558" s="131"/>
      <c r="R558" s="131"/>
      <c r="S558" s="131"/>
      <c r="T558" s="131"/>
      <c r="U558" s="131"/>
      <c r="V558" s="131"/>
      <c r="W558" s="131"/>
      <c r="X558" s="131"/>
      <c r="Y558" s="131"/>
      <c r="Z558" s="131"/>
    </row>
    <row r="559" ht="11.25" customHeight="1">
      <c r="A559" s="131"/>
      <c r="B559" s="131"/>
      <c r="C559" s="131"/>
      <c r="D559" s="131"/>
      <c r="E559" s="131"/>
      <c r="F559" s="131"/>
      <c r="G559" s="131"/>
      <c r="H559" s="131"/>
      <c r="I559" s="131"/>
      <c r="J559" s="131"/>
      <c r="K559" s="131"/>
      <c r="L559" s="131"/>
      <c r="M559" s="131"/>
      <c r="N559" s="131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  <c r="Y559" s="131"/>
      <c r="Z559" s="131"/>
    </row>
    <row r="560" ht="11.25" customHeight="1">
      <c r="A560" s="131"/>
      <c r="B560" s="131"/>
      <c r="C560" s="131"/>
      <c r="D560" s="131"/>
      <c r="E560" s="131"/>
      <c r="F560" s="131"/>
      <c r="G560" s="131"/>
      <c r="H560" s="131"/>
      <c r="I560" s="131"/>
      <c r="J560" s="131"/>
      <c r="K560" s="131"/>
      <c r="L560" s="131"/>
      <c r="M560" s="131"/>
      <c r="N560" s="131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  <c r="Y560" s="131"/>
      <c r="Z560" s="131"/>
    </row>
    <row r="561" ht="11.25" customHeight="1">
      <c r="A561" s="131"/>
      <c r="B561" s="131"/>
      <c r="C561" s="131"/>
      <c r="D561" s="131"/>
      <c r="E561" s="131"/>
      <c r="F561" s="131"/>
      <c r="G561" s="131"/>
      <c r="H561" s="131"/>
      <c r="I561" s="131"/>
      <c r="J561" s="131"/>
      <c r="K561" s="131"/>
      <c r="L561" s="131"/>
      <c r="M561" s="131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1"/>
      <c r="Z561" s="131"/>
    </row>
    <row r="562" ht="11.25" customHeight="1">
      <c r="A562" s="131"/>
      <c r="B562" s="131"/>
      <c r="C562" s="131"/>
      <c r="D562" s="131"/>
      <c r="E562" s="131"/>
      <c r="F562" s="131"/>
      <c r="G562" s="131"/>
      <c r="H562" s="131"/>
      <c r="I562" s="131"/>
      <c r="J562" s="131"/>
      <c r="K562" s="131"/>
      <c r="L562" s="131"/>
      <c r="M562" s="131"/>
      <c r="N562" s="131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  <c r="Y562" s="131"/>
      <c r="Z562" s="131"/>
    </row>
    <row r="563" ht="11.25" customHeight="1">
      <c r="A563" s="131"/>
      <c r="B563" s="131"/>
      <c r="C563" s="131"/>
      <c r="D563" s="131"/>
      <c r="E563" s="131"/>
      <c r="F563" s="131"/>
      <c r="G563" s="131"/>
      <c r="H563" s="131"/>
      <c r="I563" s="131"/>
      <c r="J563" s="131"/>
      <c r="K563" s="131"/>
      <c r="L563" s="131"/>
      <c r="M563" s="131"/>
      <c r="N563" s="131"/>
      <c r="O563" s="131"/>
      <c r="P563" s="131"/>
      <c r="Q563" s="131"/>
      <c r="R563" s="131"/>
      <c r="S563" s="131"/>
      <c r="T563" s="131"/>
      <c r="U563" s="131"/>
      <c r="V563" s="131"/>
      <c r="W563" s="131"/>
      <c r="X563" s="131"/>
      <c r="Y563" s="131"/>
      <c r="Z563" s="131"/>
    </row>
    <row r="564" ht="11.25" customHeight="1">
      <c r="A564" s="131"/>
      <c r="B564" s="131"/>
      <c r="C564" s="131"/>
      <c r="D564" s="131"/>
      <c r="E564" s="131"/>
      <c r="F564" s="131"/>
      <c r="G564" s="131"/>
      <c r="H564" s="131"/>
      <c r="I564" s="131"/>
      <c r="J564" s="131"/>
      <c r="K564" s="131"/>
      <c r="L564" s="131"/>
      <c r="M564" s="131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1"/>
      <c r="Z564" s="131"/>
    </row>
    <row r="565" ht="11.25" customHeight="1">
      <c r="A565" s="131"/>
      <c r="B565" s="131"/>
      <c r="C565" s="131"/>
      <c r="D565" s="131"/>
      <c r="E565" s="131"/>
      <c r="F565" s="131"/>
      <c r="G565" s="131"/>
      <c r="H565" s="131"/>
      <c r="I565" s="131"/>
      <c r="J565" s="131"/>
      <c r="K565" s="131"/>
      <c r="L565" s="131"/>
      <c r="M565" s="131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1"/>
      <c r="Z565" s="131"/>
    </row>
    <row r="566" ht="11.25" customHeight="1">
      <c r="A566" s="131"/>
      <c r="B566" s="131"/>
      <c r="C566" s="131"/>
      <c r="D566" s="131"/>
      <c r="E566" s="131"/>
      <c r="F566" s="131"/>
      <c r="G566" s="131"/>
      <c r="H566" s="131"/>
      <c r="I566" s="131"/>
      <c r="J566" s="131"/>
      <c r="K566" s="131"/>
      <c r="L566" s="131"/>
      <c r="M566" s="131"/>
      <c r="N566" s="131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  <c r="Y566" s="131"/>
      <c r="Z566" s="131"/>
    </row>
    <row r="567" ht="11.25" customHeight="1">
      <c r="A567" s="131"/>
      <c r="B567" s="131"/>
      <c r="C567" s="131"/>
      <c r="D567" s="131"/>
      <c r="E567" s="131"/>
      <c r="F567" s="131"/>
      <c r="G567" s="131"/>
      <c r="H567" s="131"/>
      <c r="I567" s="131"/>
      <c r="J567" s="131"/>
      <c r="K567" s="131"/>
      <c r="L567" s="131"/>
      <c r="M567" s="131"/>
      <c r="N567" s="131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  <c r="Y567" s="131"/>
      <c r="Z567" s="131"/>
    </row>
    <row r="568" ht="11.25" customHeight="1">
      <c r="A568" s="131"/>
      <c r="B568" s="131"/>
      <c r="C568" s="131"/>
      <c r="D568" s="131"/>
      <c r="E568" s="131"/>
      <c r="F568" s="131"/>
      <c r="G568" s="131"/>
      <c r="H568" s="131"/>
      <c r="I568" s="131"/>
      <c r="J568" s="131"/>
      <c r="K568" s="131"/>
      <c r="L568" s="131"/>
      <c r="M568" s="131"/>
      <c r="N568" s="131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  <c r="Y568" s="131"/>
      <c r="Z568" s="131"/>
    </row>
    <row r="569" ht="11.25" customHeight="1">
      <c r="A569" s="131"/>
      <c r="B569" s="131"/>
      <c r="C569" s="131"/>
      <c r="D569" s="131"/>
      <c r="E569" s="131"/>
      <c r="F569" s="131"/>
      <c r="G569" s="131"/>
      <c r="H569" s="131"/>
      <c r="I569" s="131"/>
      <c r="J569" s="131"/>
      <c r="K569" s="131"/>
      <c r="L569" s="131"/>
      <c r="M569" s="131"/>
      <c r="N569" s="131"/>
      <c r="O569" s="131"/>
      <c r="P569" s="131"/>
      <c r="Q569" s="131"/>
      <c r="R569" s="131"/>
      <c r="S569" s="131"/>
      <c r="T569" s="131"/>
      <c r="U569" s="131"/>
      <c r="V569" s="131"/>
      <c r="W569" s="131"/>
      <c r="X569" s="131"/>
      <c r="Y569" s="131"/>
      <c r="Z569" s="131"/>
    </row>
    <row r="570" ht="11.25" customHeight="1">
      <c r="A570" s="131"/>
      <c r="B570" s="131"/>
      <c r="C570" s="131"/>
      <c r="D570" s="131"/>
      <c r="E570" s="131"/>
      <c r="F570" s="131"/>
      <c r="G570" s="131"/>
      <c r="H570" s="131"/>
      <c r="I570" s="131"/>
      <c r="J570" s="131"/>
      <c r="K570" s="131"/>
      <c r="L570" s="131"/>
      <c r="M570" s="131"/>
      <c r="N570" s="131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  <c r="Y570" s="131"/>
      <c r="Z570" s="131"/>
    </row>
    <row r="571" ht="11.25" customHeight="1">
      <c r="A571" s="131"/>
      <c r="B571" s="131"/>
      <c r="C571" s="131"/>
      <c r="D571" s="131"/>
      <c r="E571" s="131"/>
      <c r="F571" s="131"/>
      <c r="G571" s="131"/>
      <c r="H571" s="131"/>
      <c r="I571" s="131"/>
      <c r="J571" s="131"/>
      <c r="K571" s="131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1"/>
      <c r="Z571" s="131"/>
    </row>
    <row r="572" ht="11.25" customHeight="1">
      <c r="A572" s="131"/>
      <c r="B572" s="131"/>
      <c r="C572" s="131"/>
      <c r="D572" s="131"/>
      <c r="E572" s="131"/>
      <c r="F572" s="131"/>
      <c r="G572" s="131"/>
      <c r="H572" s="131"/>
      <c r="I572" s="131"/>
      <c r="J572" s="131"/>
      <c r="K572" s="131"/>
      <c r="L572" s="131"/>
      <c r="M572" s="131"/>
      <c r="N572" s="131"/>
      <c r="O572" s="131"/>
      <c r="P572" s="131"/>
      <c r="Q572" s="131"/>
      <c r="R572" s="131"/>
      <c r="S572" s="131"/>
      <c r="T572" s="131"/>
      <c r="U572" s="131"/>
      <c r="V572" s="131"/>
      <c r="W572" s="131"/>
      <c r="X572" s="131"/>
      <c r="Y572" s="131"/>
      <c r="Z572" s="131"/>
    </row>
    <row r="573" ht="11.25" customHeight="1">
      <c r="A573" s="131"/>
      <c r="B573" s="131"/>
      <c r="C573" s="131"/>
      <c r="D573" s="131"/>
      <c r="E573" s="131"/>
      <c r="F573" s="131"/>
      <c r="G573" s="131"/>
      <c r="H573" s="131"/>
      <c r="I573" s="131"/>
      <c r="J573" s="131"/>
      <c r="K573" s="131"/>
      <c r="L573" s="131"/>
      <c r="M573" s="131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1"/>
      <c r="Z573" s="131"/>
    </row>
    <row r="574" ht="11.25" customHeight="1">
      <c r="A574" s="131"/>
      <c r="B574" s="131"/>
      <c r="C574" s="131"/>
      <c r="D574" s="131"/>
      <c r="E574" s="131"/>
      <c r="F574" s="131"/>
      <c r="G574" s="131"/>
      <c r="H574" s="131"/>
      <c r="I574" s="131"/>
      <c r="J574" s="131"/>
      <c r="K574" s="131"/>
      <c r="L574" s="131"/>
      <c r="M574" s="131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1"/>
      <c r="Z574" s="131"/>
    </row>
    <row r="575" ht="11.25" customHeight="1">
      <c r="A575" s="131"/>
      <c r="B575" s="131"/>
      <c r="C575" s="131"/>
      <c r="D575" s="131"/>
      <c r="E575" s="131"/>
      <c r="F575" s="131"/>
      <c r="G575" s="131"/>
      <c r="H575" s="131"/>
      <c r="I575" s="131"/>
      <c r="J575" s="131"/>
      <c r="K575" s="131"/>
      <c r="L575" s="131"/>
      <c r="M575" s="131"/>
      <c r="N575" s="131"/>
      <c r="O575" s="131"/>
      <c r="P575" s="131"/>
      <c r="Q575" s="131"/>
      <c r="R575" s="131"/>
      <c r="S575" s="131"/>
      <c r="T575" s="131"/>
      <c r="U575" s="131"/>
      <c r="V575" s="131"/>
      <c r="W575" s="131"/>
      <c r="X575" s="131"/>
      <c r="Y575" s="131"/>
      <c r="Z575" s="131"/>
    </row>
    <row r="576" ht="11.25" customHeight="1">
      <c r="A576" s="131"/>
      <c r="B576" s="131"/>
      <c r="C576" s="131"/>
      <c r="D576" s="131"/>
      <c r="E576" s="131"/>
      <c r="F576" s="131"/>
      <c r="G576" s="131"/>
      <c r="H576" s="131"/>
      <c r="I576" s="131"/>
      <c r="J576" s="131"/>
      <c r="K576" s="131"/>
      <c r="L576" s="131"/>
      <c r="M576" s="131"/>
      <c r="N576" s="131"/>
      <c r="O576" s="131"/>
      <c r="P576" s="131"/>
      <c r="Q576" s="131"/>
      <c r="R576" s="131"/>
      <c r="S576" s="131"/>
      <c r="T576" s="131"/>
      <c r="U576" s="131"/>
      <c r="V576" s="131"/>
      <c r="W576" s="131"/>
      <c r="X576" s="131"/>
      <c r="Y576" s="131"/>
      <c r="Z576" s="131"/>
    </row>
    <row r="577" ht="11.25" customHeight="1">
      <c r="A577" s="131"/>
      <c r="B577" s="131"/>
      <c r="C577" s="131"/>
      <c r="D577" s="131"/>
      <c r="E577" s="131"/>
      <c r="F577" s="131"/>
      <c r="G577" s="131"/>
      <c r="H577" s="131"/>
      <c r="I577" s="131"/>
      <c r="J577" s="131"/>
      <c r="K577" s="131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1"/>
      <c r="Z577" s="131"/>
    </row>
    <row r="578" ht="11.25" customHeight="1">
      <c r="A578" s="131"/>
      <c r="B578" s="131"/>
      <c r="C578" s="131"/>
      <c r="D578" s="131"/>
      <c r="E578" s="131"/>
      <c r="F578" s="131"/>
      <c r="G578" s="131"/>
      <c r="H578" s="131"/>
      <c r="I578" s="131"/>
      <c r="J578" s="131"/>
      <c r="K578" s="131"/>
      <c r="L578" s="131"/>
      <c r="M578" s="131"/>
      <c r="N578" s="131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  <c r="Y578" s="131"/>
      <c r="Z578" s="131"/>
    </row>
    <row r="579" ht="11.25" customHeight="1">
      <c r="A579" s="131"/>
      <c r="B579" s="131"/>
      <c r="C579" s="131"/>
      <c r="D579" s="131"/>
      <c r="E579" s="131"/>
      <c r="F579" s="131"/>
      <c r="G579" s="131"/>
      <c r="H579" s="131"/>
      <c r="I579" s="131"/>
      <c r="J579" s="131"/>
      <c r="K579" s="131"/>
      <c r="L579" s="131"/>
      <c r="M579" s="131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  <c r="Y579" s="131"/>
      <c r="Z579" s="131"/>
    </row>
    <row r="580" ht="11.25" customHeight="1">
      <c r="A580" s="131"/>
      <c r="B580" s="131"/>
      <c r="C580" s="131"/>
      <c r="D580" s="131"/>
      <c r="E580" s="131"/>
      <c r="F580" s="131"/>
      <c r="G580" s="131"/>
      <c r="H580" s="131"/>
      <c r="I580" s="131"/>
      <c r="J580" s="131"/>
      <c r="K580" s="131"/>
      <c r="L580" s="131"/>
      <c r="M580" s="131"/>
      <c r="N580" s="131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  <c r="Y580" s="131"/>
      <c r="Z580" s="131"/>
    </row>
    <row r="581" ht="11.25" customHeight="1">
      <c r="A581" s="131"/>
      <c r="B581" s="131"/>
      <c r="C581" s="131"/>
      <c r="D581" s="131"/>
      <c r="E581" s="131"/>
      <c r="F581" s="131"/>
      <c r="G581" s="131"/>
      <c r="H581" s="131"/>
      <c r="I581" s="131"/>
      <c r="J581" s="131"/>
      <c r="K581" s="131"/>
      <c r="L581" s="131"/>
      <c r="M581" s="131"/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</row>
    <row r="582" ht="11.25" customHeight="1">
      <c r="A582" s="131"/>
      <c r="B582" s="131"/>
      <c r="C582" s="131"/>
      <c r="D582" s="131"/>
      <c r="E582" s="131"/>
      <c r="F582" s="131"/>
      <c r="G582" s="131"/>
      <c r="H582" s="131"/>
      <c r="I582" s="131"/>
      <c r="J582" s="131"/>
      <c r="K582" s="131"/>
      <c r="L582" s="131"/>
      <c r="M582" s="131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1"/>
      <c r="Z582" s="131"/>
    </row>
    <row r="583" ht="11.25" customHeight="1">
      <c r="A583" s="131"/>
      <c r="B583" s="131"/>
      <c r="C583" s="131"/>
      <c r="D583" s="131"/>
      <c r="E583" s="131"/>
      <c r="F583" s="131"/>
      <c r="G583" s="131"/>
      <c r="H583" s="131"/>
      <c r="I583" s="131"/>
      <c r="J583" s="131"/>
      <c r="K583" s="131"/>
      <c r="L583" s="131"/>
      <c r="M583" s="131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1"/>
      <c r="Z583" s="131"/>
    </row>
    <row r="584" ht="11.25" customHeight="1">
      <c r="A584" s="131"/>
      <c r="B584" s="131"/>
      <c r="C584" s="131"/>
      <c r="D584" s="131"/>
      <c r="E584" s="131"/>
      <c r="F584" s="131"/>
      <c r="G584" s="131"/>
      <c r="H584" s="131"/>
      <c r="I584" s="131"/>
      <c r="J584" s="131"/>
      <c r="K584" s="131"/>
      <c r="L584" s="131"/>
      <c r="M584" s="131"/>
      <c r="N584" s="131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  <c r="Y584" s="131"/>
      <c r="Z584" s="131"/>
    </row>
    <row r="585" ht="11.25" customHeight="1">
      <c r="A585" s="131"/>
      <c r="B585" s="131"/>
      <c r="C585" s="131"/>
      <c r="D585" s="131"/>
      <c r="E585" s="131"/>
      <c r="F585" s="131"/>
      <c r="G585" s="131"/>
      <c r="H585" s="131"/>
      <c r="I585" s="131"/>
      <c r="J585" s="131"/>
      <c r="K585" s="131"/>
      <c r="L585" s="131"/>
      <c r="M585" s="131"/>
      <c r="N585" s="131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  <c r="Y585" s="131"/>
      <c r="Z585" s="131"/>
    </row>
    <row r="586" ht="11.25" customHeight="1">
      <c r="A586" s="131"/>
      <c r="B586" s="131"/>
      <c r="C586" s="131"/>
      <c r="D586" s="131"/>
      <c r="E586" s="131"/>
      <c r="F586" s="131"/>
      <c r="G586" s="131"/>
      <c r="H586" s="131"/>
      <c r="I586" s="131"/>
      <c r="J586" s="131"/>
      <c r="K586" s="131"/>
      <c r="L586" s="131"/>
      <c r="M586" s="131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1"/>
      <c r="Z586" s="131"/>
    </row>
    <row r="587" ht="11.25" customHeight="1">
      <c r="A587" s="131"/>
      <c r="B587" s="131"/>
      <c r="C587" s="131"/>
      <c r="D587" s="131"/>
      <c r="E587" s="131"/>
      <c r="F587" s="131"/>
      <c r="G587" s="131"/>
      <c r="H587" s="131"/>
      <c r="I587" s="131"/>
      <c r="J587" s="131"/>
      <c r="K587" s="131"/>
      <c r="L587" s="131"/>
      <c r="M587" s="131"/>
      <c r="N587" s="131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1"/>
      <c r="Z587" s="131"/>
    </row>
    <row r="588" ht="11.25" customHeight="1">
      <c r="A588" s="131"/>
      <c r="B588" s="131"/>
      <c r="C588" s="131"/>
      <c r="D588" s="131"/>
      <c r="E588" s="131"/>
      <c r="F588" s="131"/>
      <c r="G588" s="131"/>
      <c r="H588" s="131"/>
      <c r="I588" s="131"/>
      <c r="J588" s="131"/>
      <c r="K588" s="131"/>
      <c r="L588" s="131"/>
      <c r="M588" s="131"/>
      <c r="N588" s="131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  <c r="Y588" s="131"/>
      <c r="Z588" s="131"/>
    </row>
    <row r="589" ht="11.25" customHeight="1">
      <c r="A589" s="131"/>
      <c r="B589" s="131"/>
      <c r="C589" s="131"/>
      <c r="D589" s="131"/>
      <c r="E589" s="131"/>
      <c r="F589" s="131"/>
      <c r="G589" s="131"/>
      <c r="H589" s="131"/>
      <c r="I589" s="131"/>
      <c r="J589" s="131"/>
      <c r="K589" s="131"/>
      <c r="L589" s="131"/>
      <c r="M589" s="131"/>
      <c r="N589" s="131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  <c r="Y589" s="131"/>
      <c r="Z589" s="131"/>
    </row>
    <row r="590" ht="11.25" customHeight="1">
      <c r="A590" s="131"/>
      <c r="B590" s="131"/>
      <c r="C590" s="131"/>
      <c r="D590" s="131"/>
      <c r="E590" s="131"/>
      <c r="F590" s="131"/>
      <c r="G590" s="131"/>
      <c r="H590" s="131"/>
      <c r="I590" s="131"/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</row>
    <row r="591" ht="11.25" customHeight="1">
      <c r="A591" s="131"/>
      <c r="B591" s="131"/>
      <c r="C591" s="131"/>
      <c r="D591" s="131"/>
      <c r="E591" s="131"/>
      <c r="F591" s="131"/>
      <c r="G591" s="131"/>
      <c r="H591" s="131"/>
      <c r="I591" s="131"/>
      <c r="J591" s="131"/>
      <c r="K591" s="131"/>
      <c r="L591" s="131"/>
      <c r="M591" s="131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</row>
    <row r="592" ht="11.25" customHeight="1">
      <c r="A592" s="131"/>
      <c r="B592" s="131"/>
      <c r="C592" s="131"/>
      <c r="D592" s="131"/>
      <c r="E592" s="131"/>
      <c r="F592" s="131"/>
      <c r="G592" s="131"/>
      <c r="H592" s="131"/>
      <c r="I592" s="131"/>
      <c r="J592" s="131"/>
      <c r="K592" s="131"/>
      <c r="L592" s="131"/>
      <c r="M592" s="131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1"/>
      <c r="Z592" s="131"/>
    </row>
    <row r="593" ht="11.25" customHeight="1">
      <c r="A593" s="131"/>
      <c r="B593" s="131"/>
      <c r="C593" s="131"/>
      <c r="D593" s="131"/>
      <c r="E593" s="131"/>
      <c r="F593" s="131"/>
      <c r="G593" s="131"/>
      <c r="H593" s="131"/>
      <c r="I593" s="131"/>
      <c r="J593" s="131"/>
      <c r="K593" s="131"/>
      <c r="L593" s="131"/>
      <c r="M593" s="131"/>
      <c r="N593" s="131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  <c r="Y593" s="131"/>
      <c r="Z593" s="131"/>
    </row>
    <row r="594" ht="11.25" customHeight="1">
      <c r="A594" s="131"/>
      <c r="B594" s="131"/>
      <c r="C594" s="131"/>
      <c r="D594" s="131"/>
      <c r="E594" s="131"/>
      <c r="F594" s="131"/>
      <c r="G594" s="131"/>
      <c r="H594" s="131"/>
      <c r="I594" s="131"/>
      <c r="J594" s="131"/>
      <c r="K594" s="131"/>
      <c r="L594" s="131"/>
      <c r="M594" s="131"/>
      <c r="N594" s="131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1"/>
      <c r="Z594" s="131"/>
    </row>
    <row r="595" ht="11.25" customHeight="1">
      <c r="A595" s="131"/>
      <c r="B595" s="131"/>
      <c r="C595" s="131"/>
      <c r="D595" s="131"/>
      <c r="E595" s="131"/>
      <c r="F595" s="131"/>
      <c r="G595" s="131"/>
      <c r="H595" s="131"/>
      <c r="I595" s="131"/>
      <c r="J595" s="131"/>
      <c r="K595" s="131"/>
      <c r="L595" s="131"/>
      <c r="M595" s="131"/>
      <c r="N595" s="131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  <c r="Y595" s="131"/>
      <c r="Z595" s="131"/>
    </row>
    <row r="596" ht="11.25" customHeight="1">
      <c r="A596" s="131"/>
      <c r="B596" s="131"/>
      <c r="C596" s="131"/>
      <c r="D596" s="131"/>
      <c r="E596" s="131"/>
      <c r="F596" s="131"/>
      <c r="G596" s="131"/>
      <c r="H596" s="131"/>
      <c r="I596" s="131"/>
      <c r="J596" s="131"/>
      <c r="K596" s="131"/>
      <c r="L596" s="131"/>
      <c r="M596" s="131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1"/>
      <c r="Z596" s="131"/>
    </row>
    <row r="597" ht="11.25" customHeight="1">
      <c r="A597" s="131"/>
      <c r="B597" s="131"/>
      <c r="C597" s="131"/>
      <c r="D597" s="131"/>
      <c r="E597" s="131"/>
      <c r="F597" s="131"/>
      <c r="G597" s="131"/>
      <c r="H597" s="131"/>
      <c r="I597" s="131"/>
      <c r="J597" s="131"/>
      <c r="K597" s="131"/>
      <c r="L597" s="131"/>
      <c r="M597" s="131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1"/>
      <c r="Z597" s="131"/>
    </row>
    <row r="598" ht="11.25" customHeight="1">
      <c r="A598" s="131"/>
      <c r="B598" s="131"/>
      <c r="C598" s="131"/>
      <c r="D598" s="131"/>
      <c r="E598" s="131"/>
      <c r="F598" s="131"/>
      <c r="G598" s="131"/>
      <c r="H598" s="131"/>
      <c r="I598" s="131"/>
      <c r="J598" s="131"/>
      <c r="K598" s="131"/>
      <c r="L598" s="131"/>
      <c r="M598" s="131"/>
      <c r="N598" s="131"/>
      <c r="O598" s="131"/>
      <c r="P598" s="131"/>
      <c r="Q598" s="131"/>
      <c r="R598" s="131"/>
      <c r="S598" s="131"/>
      <c r="T598" s="131"/>
      <c r="U598" s="131"/>
      <c r="V598" s="131"/>
      <c r="W598" s="131"/>
      <c r="X598" s="131"/>
      <c r="Y598" s="131"/>
      <c r="Z598" s="131"/>
    </row>
    <row r="599" ht="11.25" customHeight="1">
      <c r="A599" s="131"/>
      <c r="B599" s="131"/>
      <c r="C599" s="131"/>
      <c r="D599" s="131"/>
      <c r="E599" s="131"/>
      <c r="F599" s="131"/>
      <c r="G599" s="131"/>
      <c r="H599" s="131"/>
      <c r="I599" s="131"/>
      <c r="J599" s="131"/>
      <c r="K599" s="131"/>
      <c r="L599" s="131"/>
      <c r="M599" s="131"/>
      <c r="N599" s="131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1"/>
      <c r="Z599" s="131"/>
    </row>
    <row r="600" ht="11.25" customHeight="1">
      <c r="A600" s="131"/>
      <c r="B600" s="131"/>
      <c r="C600" s="131"/>
      <c r="D600" s="131"/>
      <c r="E600" s="131"/>
      <c r="F600" s="131"/>
      <c r="G600" s="131"/>
      <c r="H600" s="131"/>
      <c r="I600" s="131"/>
      <c r="J600" s="131"/>
      <c r="K600" s="131"/>
      <c r="L600" s="131"/>
      <c r="M600" s="131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1"/>
      <c r="Z600" s="131"/>
    </row>
    <row r="601" ht="11.25" customHeight="1">
      <c r="A601" s="131"/>
      <c r="B601" s="131"/>
      <c r="C601" s="131"/>
      <c r="D601" s="131"/>
      <c r="E601" s="131"/>
      <c r="F601" s="131"/>
      <c r="G601" s="131"/>
      <c r="H601" s="131"/>
      <c r="I601" s="131"/>
      <c r="J601" s="131"/>
      <c r="K601" s="131"/>
      <c r="L601" s="131"/>
      <c r="M601" s="131"/>
      <c r="N601" s="131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  <c r="Y601" s="131"/>
      <c r="Z601" s="131"/>
    </row>
    <row r="602" ht="11.25" customHeight="1">
      <c r="A602" s="131"/>
      <c r="B602" s="131"/>
      <c r="C602" s="131"/>
      <c r="D602" s="131"/>
      <c r="E602" s="131"/>
      <c r="F602" s="131"/>
      <c r="G602" s="131"/>
      <c r="H602" s="131"/>
      <c r="I602" s="131"/>
      <c r="J602" s="131"/>
      <c r="K602" s="131"/>
      <c r="L602" s="131"/>
      <c r="M602" s="131"/>
      <c r="N602" s="131"/>
      <c r="O602" s="131"/>
      <c r="P602" s="131"/>
      <c r="Q602" s="131"/>
      <c r="R602" s="131"/>
      <c r="S602" s="131"/>
      <c r="T602" s="131"/>
      <c r="U602" s="131"/>
      <c r="V602" s="131"/>
      <c r="W602" s="131"/>
      <c r="X602" s="131"/>
      <c r="Y602" s="131"/>
      <c r="Z602" s="131"/>
    </row>
    <row r="603" ht="11.25" customHeight="1">
      <c r="A603" s="131"/>
      <c r="B603" s="131"/>
      <c r="C603" s="131"/>
      <c r="D603" s="131"/>
      <c r="E603" s="131"/>
      <c r="F603" s="131"/>
      <c r="G603" s="131"/>
      <c r="H603" s="131"/>
      <c r="I603" s="131"/>
      <c r="J603" s="131"/>
      <c r="K603" s="131"/>
      <c r="L603" s="131"/>
      <c r="M603" s="131"/>
      <c r="N603" s="131"/>
      <c r="O603" s="131"/>
      <c r="P603" s="131"/>
      <c r="Q603" s="131"/>
      <c r="R603" s="131"/>
      <c r="S603" s="131"/>
      <c r="T603" s="131"/>
      <c r="U603" s="131"/>
      <c r="V603" s="131"/>
      <c r="W603" s="131"/>
      <c r="X603" s="131"/>
      <c r="Y603" s="131"/>
      <c r="Z603" s="131"/>
    </row>
    <row r="604" ht="11.25" customHeight="1">
      <c r="A604" s="131"/>
      <c r="B604" s="131"/>
      <c r="C604" s="131"/>
      <c r="D604" s="131"/>
      <c r="E604" s="131"/>
      <c r="F604" s="131"/>
      <c r="G604" s="131"/>
      <c r="H604" s="131"/>
      <c r="I604" s="131"/>
      <c r="J604" s="131"/>
      <c r="K604" s="131"/>
      <c r="L604" s="131"/>
      <c r="M604" s="131"/>
      <c r="N604" s="131"/>
      <c r="O604" s="131"/>
      <c r="P604" s="131"/>
      <c r="Q604" s="131"/>
      <c r="R604" s="131"/>
      <c r="S604" s="131"/>
      <c r="T604" s="131"/>
      <c r="U604" s="131"/>
      <c r="V604" s="131"/>
      <c r="W604" s="131"/>
      <c r="X604" s="131"/>
      <c r="Y604" s="131"/>
      <c r="Z604" s="131"/>
    </row>
    <row r="605" ht="11.25" customHeight="1">
      <c r="A605" s="131"/>
      <c r="B605" s="131"/>
      <c r="C605" s="131"/>
      <c r="D605" s="131"/>
      <c r="E605" s="131"/>
      <c r="F605" s="131"/>
      <c r="G605" s="131"/>
      <c r="H605" s="131"/>
      <c r="I605" s="131"/>
      <c r="J605" s="131"/>
      <c r="K605" s="131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1"/>
      <c r="Z605" s="131"/>
    </row>
    <row r="606" ht="11.25" customHeight="1">
      <c r="A606" s="131"/>
      <c r="B606" s="131"/>
      <c r="C606" s="131"/>
      <c r="D606" s="131"/>
      <c r="E606" s="131"/>
      <c r="F606" s="131"/>
      <c r="G606" s="131"/>
      <c r="H606" s="131"/>
      <c r="I606" s="131"/>
      <c r="J606" s="131"/>
      <c r="K606" s="131"/>
      <c r="L606" s="131"/>
      <c r="M606" s="131"/>
      <c r="N606" s="131"/>
      <c r="O606" s="131"/>
      <c r="P606" s="131"/>
      <c r="Q606" s="131"/>
      <c r="R606" s="131"/>
      <c r="S606" s="131"/>
      <c r="T606" s="131"/>
      <c r="U606" s="131"/>
      <c r="V606" s="131"/>
      <c r="W606" s="131"/>
      <c r="X606" s="131"/>
      <c r="Y606" s="131"/>
      <c r="Z606" s="131"/>
    </row>
    <row r="607" ht="11.25" customHeight="1">
      <c r="A607" s="131"/>
      <c r="B607" s="131"/>
      <c r="C607" s="131"/>
      <c r="D607" s="131"/>
      <c r="E607" s="131"/>
      <c r="F607" s="131"/>
      <c r="G607" s="131"/>
      <c r="H607" s="131"/>
      <c r="I607" s="131"/>
      <c r="J607" s="131"/>
      <c r="K607" s="131"/>
      <c r="L607" s="131"/>
      <c r="M607" s="131"/>
      <c r="N607" s="131"/>
      <c r="O607" s="131"/>
      <c r="P607" s="131"/>
      <c r="Q607" s="131"/>
      <c r="R607" s="131"/>
      <c r="S607" s="131"/>
      <c r="T607" s="131"/>
      <c r="U607" s="131"/>
      <c r="V607" s="131"/>
      <c r="W607" s="131"/>
      <c r="X607" s="131"/>
      <c r="Y607" s="131"/>
      <c r="Z607" s="131"/>
    </row>
    <row r="608" ht="11.25" customHeight="1">
      <c r="A608" s="131"/>
      <c r="B608" s="131"/>
      <c r="C608" s="131"/>
      <c r="D608" s="131"/>
      <c r="E608" s="131"/>
      <c r="F608" s="131"/>
      <c r="G608" s="131"/>
      <c r="H608" s="131"/>
      <c r="I608" s="131"/>
      <c r="J608" s="131"/>
      <c r="K608" s="131"/>
      <c r="L608" s="131"/>
      <c r="M608" s="131"/>
      <c r="N608" s="131"/>
      <c r="O608" s="131"/>
      <c r="P608" s="131"/>
      <c r="Q608" s="131"/>
      <c r="R608" s="131"/>
      <c r="S608" s="131"/>
      <c r="T608" s="131"/>
      <c r="U608" s="131"/>
      <c r="V608" s="131"/>
      <c r="W608" s="131"/>
      <c r="X608" s="131"/>
      <c r="Y608" s="131"/>
      <c r="Z608" s="131"/>
    </row>
    <row r="609" ht="11.25" customHeight="1">
      <c r="A609" s="131"/>
      <c r="B609" s="131"/>
      <c r="C609" s="131"/>
      <c r="D609" s="131"/>
      <c r="E609" s="131"/>
      <c r="F609" s="131"/>
      <c r="G609" s="131"/>
      <c r="H609" s="131"/>
      <c r="I609" s="131"/>
      <c r="J609" s="131"/>
      <c r="K609" s="131"/>
      <c r="L609" s="131"/>
      <c r="M609" s="131"/>
      <c r="N609" s="131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  <c r="Y609" s="131"/>
      <c r="Z609" s="131"/>
    </row>
    <row r="610" ht="11.25" customHeight="1">
      <c r="A610" s="131"/>
      <c r="B610" s="131"/>
      <c r="C610" s="131"/>
      <c r="D610" s="131"/>
      <c r="E610" s="131"/>
      <c r="F610" s="131"/>
      <c r="G610" s="131"/>
      <c r="H610" s="131"/>
      <c r="I610" s="131"/>
      <c r="J610" s="131"/>
      <c r="K610" s="131"/>
      <c r="L610" s="131"/>
      <c r="M610" s="131"/>
      <c r="N610" s="131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  <c r="Y610" s="131"/>
      <c r="Z610" s="131"/>
    </row>
    <row r="611" ht="11.25" customHeight="1">
      <c r="A611" s="131"/>
      <c r="B611" s="131"/>
      <c r="C611" s="131"/>
      <c r="D611" s="131"/>
      <c r="E611" s="131"/>
      <c r="F611" s="131"/>
      <c r="G611" s="131"/>
      <c r="H611" s="131"/>
      <c r="I611" s="131"/>
      <c r="J611" s="131"/>
      <c r="K611" s="131"/>
      <c r="L611" s="131"/>
      <c r="M611" s="131"/>
      <c r="N611" s="131"/>
      <c r="O611" s="131"/>
      <c r="P611" s="131"/>
      <c r="Q611" s="131"/>
      <c r="R611" s="131"/>
      <c r="S611" s="131"/>
      <c r="T611" s="131"/>
      <c r="U611" s="131"/>
      <c r="V611" s="131"/>
      <c r="W611" s="131"/>
      <c r="X611" s="131"/>
      <c r="Y611" s="131"/>
      <c r="Z611" s="131"/>
    </row>
    <row r="612" ht="11.25" customHeight="1">
      <c r="A612" s="131"/>
      <c r="B612" s="131"/>
      <c r="C612" s="131"/>
      <c r="D612" s="131"/>
      <c r="E612" s="131"/>
      <c r="F612" s="131"/>
      <c r="G612" s="131"/>
      <c r="H612" s="131"/>
      <c r="I612" s="131"/>
      <c r="J612" s="131"/>
      <c r="K612" s="131"/>
      <c r="L612" s="131"/>
      <c r="M612" s="131"/>
      <c r="N612" s="131"/>
      <c r="O612" s="131"/>
      <c r="P612" s="131"/>
      <c r="Q612" s="131"/>
      <c r="R612" s="131"/>
      <c r="S612" s="131"/>
      <c r="T612" s="131"/>
      <c r="U612" s="131"/>
      <c r="V612" s="131"/>
      <c r="W612" s="131"/>
      <c r="X612" s="131"/>
      <c r="Y612" s="131"/>
      <c r="Z612" s="131"/>
    </row>
    <row r="613" ht="11.25" customHeight="1">
      <c r="A613" s="131"/>
      <c r="B613" s="131"/>
      <c r="C613" s="131"/>
      <c r="D613" s="131"/>
      <c r="E613" s="131"/>
      <c r="F613" s="131"/>
      <c r="G613" s="131"/>
      <c r="H613" s="131"/>
      <c r="I613" s="131"/>
      <c r="J613" s="131"/>
      <c r="K613" s="131"/>
      <c r="L613" s="131"/>
      <c r="M613" s="131"/>
      <c r="N613" s="131"/>
      <c r="O613" s="131"/>
      <c r="P613" s="131"/>
      <c r="Q613" s="131"/>
      <c r="R613" s="131"/>
      <c r="S613" s="131"/>
      <c r="T613" s="131"/>
      <c r="U613" s="131"/>
      <c r="V613" s="131"/>
      <c r="W613" s="131"/>
      <c r="X613" s="131"/>
      <c r="Y613" s="131"/>
      <c r="Z613" s="131"/>
    </row>
    <row r="614" ht="11.25" customHeight="1">
      <c r="A614" s="131"/>
      <c r="B614" s="131"/>
      <c r="C614" s="131"/>
      <c r="D614" s="131"/>
      <c r="E614" s="131"/>
      <c r="F614" s="131"/>
      <c r="G614" s="131"/>
      <c r="H614" s="131"/>
      <c r="I614" s="131"/>
      <c r="J614" s="131"/>
      <c r="K614" s="131"/>
      <c r="L614" s="131"/>
      <c r="M614" s="131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1"/>
      <c r="Z614" s="131"/>
    </row>
    <row r="615" ht="11.25" customHeight="1">
      <c r="A615" s="131"/>
      <c r="B615" s="131"/>
      <c r="C615" s="131"/>
      <c r="D615" s="131"/>
      <c r="E615" s="131"/>
      <c r="F615" s="131"/>
      <c r="G615" s="131"/>
      <c r="H615" s="131"/>
      <c r="I615" s="131"/>
      <c r="J615" s="131"/>
      <c r="K615" s="131"/>
      <c r="L615" s="131"/>
      <c r="M615" s="131"/>
      <c r="N615" s="131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  <c r="Y615" s="131"/>
      <c r="Z615" s="131"/>
    </row>
    <row r="616" ht="11.25" customHeight="1">
      <c r="A616" s="131"/>
      <c r="B616" s="131"/>
      <c r="C616" s="131"/>
      <c r="D616" s="131"/>
      <c r="E616" s="131"/>
      <c r="F616" s="131"/>
      <c r="G616" s="131"/>
      <c r="H616" s="131"/>
      <c r="I616" s="131"/>
      <c r="J616" s="131"/>
      <c r="K616" s="131"/>
      <c r="L616" s="131"/>
      <c r="M616" s="131"/>
      <c r="N616" s="131"/>
      <c r="O616" s="131"/>
      <c r="P616" s="131"/>
      <c r="Q616" s="131"/>
      <c r="R616" s="131"/>
      <c r="S616" s="131"/>
      <c r="T616" s="131"/>
      <c r="U616" s="131"/>
      <c r="V616" s="131"/>
      <c r="W616" s="131"/>
      <c r="X616" s="131"/>
      <c r="Y616" s="131"/>
      <c r="Z616" s="131"/>
    </row>
    <row r="617" ht="11.25" customHeight="1">
      <c r="A617" s="131"/>
      <c r="B617" s="131"/>
      <c r="C617" s="131"/>
      <c r="D617" s="131"/>
      <c r="E617" s="131"/>
      <c r="F617" s="131"/>
      <c r="G617" s="131"/>
      <c r="H617" s="131"/>
      <c r="I617" s="131"/>
      <c r="J617" s="131"/>
      <c r="K617" s="131"/>
      <c r="L617" s="131"/>
      <c r="M617" s="131"/>
      <c r="N617" s="131"/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  <c r="Y617" s="131"/>
      <c r="Z617" s="131"/>
    </row>
    <row r="618" ht="11.25" customHeight="1">
      <c r="A618" s="131"/>
      <c r="B618" s="131"/>
      <c r="C618" s="131"/>
      <c r="D618" s="131"/>
      <c r="E618" s="131"/>
      <c r="F618" s="131"/>
      <c r="G618" s="131"/>
      <c r="H618" s="131"/>
      <c r="I618" s="131"/>
      <c r="J618" s="131"/>
      <c r="K618" s="131"/>
      <c r="L618" s="131"/>
      <c r="M618" s="131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1"/>
      <c r="Z618" s="131"/>
    </row>
    <row r="619" ht="11.25" customHeight="1">
      <c r="A619" s="131"/>
      <c r="B619" s="131"/>
      <c r="C619" s="131"/>
      <c r="D619" s="131"/>
      <c r="E619" s="131"/>
      <c r="F619" s="131"/>
      <c r="G619" s="131"/>
      <c r="H619" s="131"/>
      <c r="I619" s="131"/>
      <c r="J619" s="131"/>
      <c r="K619" s="131"/>
      <c r="L619" s="131"/>
      <c r="M619" s="131"/>
      <c r="N619" s="131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1"/>
      <c r="Z619" s="131"/>
    </row>
    <row r="620" ht="11.25" customHeight="1">
      <c r="A620" s="131"/>
      <c r="B620" s="131"/>
      <c r="C620" s="131"/>
      <c r="D620" s="131"/>
      <c r="E620" s="131"/>
      <c r="F620" s="131"/>
      <c r="G620" s="131"/>
      <c r="H620" s="131"/>
      <c r="I620" s="131"/>
      <c r="J620" s="131"/>
      <c r="K620" s="131"/>
      <c r="L620" s="131"/>
      <c r="M620" s="131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1"/>
      <c r="Z620" s="131"/>
    </row>
    <row r="621" ht="11.25" customHeight="1">
      <c r="A621" s="131"/>
      <c r="B621" s="131"/>
      <c r="C621" s="131"/>
      <c r="D621" s="131"/>
      <c r="E621" s="131"/>
      <c r="F621" s="131"/>
      <c r="G621" s="131"/>
      <c r="H621" s="131"/>
      <c r="I621" s="131"/>
      <c r="J621" s="131"/>
      <c r="K621" s="131"/>
      <c r="L621" s="131"/>
      <c r="M621" s="131"/>
      <c r="N621" s="131"/>
      <c r="O621" s="131"/>
      <c r="P621" s="131"/>
      <c r="Q621" s="131"/>
      <c r="R621" s="131"/>
      <c r="S621" s="131"/>
      <c r="T621" s="131"/>
      <c r="U621" s="131"/>
      <c r="V621" s="131"/>
      <c r="W621" s="131"/>
      <c r="X621" s="131"/>
      <c r="Y621" s="131"/>
      <c r="Z621" s="131"/>
    </row>
    <row r="622" ht="11.25" customHeight="1">
      <c r="A622" s="131"/>
      <c r="B622" s="131"/>
      <c r="C622" s="131"/>
      <c r="D622" s="131"/>
      <c r="E622" s="131"/>
      <c r="F622" s="131"/>
      <c r="G622" s="131"/>
      <c r="H622" s="131"/>
      <c r="I622" s="131"/>
      <c r="J622" s="131"/>
      <c r="K622" s="131"/>
      <c r="L622" s="131"/>
      <c r="M622" s="131"/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1"/>
      <c r="Z622" s="131"/>
    </row>
    <row r="623" ht="11.25" customHeight="1">
      <c r="A623" s="131"/>
      <c r="B623" s="131"/>
      <c r="C623" s="131"/>
      <c r="D623" s="131"/>
      <c r="E623" s="131"/>
      <c r="F623" s="131"/>
      <c r="G623" s="131"/>
      <c r="H623" s="131"/>
      <c r="I623" s="131"/>
      <c r="J623" s="131"/>
      <c r="K623" s="131"/>
      <c r="L623" s="131"/>
      <c r="M623" s="131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1"/>
      <c r="Z623" s="131"/>
    </row>
    <row r="624" ht="11.25" customHeight="1">
      <c r="A624" s="131"/>
      <c r="B624" s="131"/>
      <c r="C624" s="131"/>
      <c r="D624" s="131"/>
      <c r="E624" s="131"/>
      <c r="F624" s="131"/>
      <c r="G624" s="131"/>
      <c r="H624" s="131"/>
      <c r="I624" s="131"/>
      <c r="J624" s="131"/>
      <c r="K624" s="131"/>
      <c r="L624" s="131"/>
      <c r="M624" s="131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1"/>
      <c r="Z624" s="131"/>
    </row>
    <row r="625" ht="11.25" customHeight="1">
      <c r="A625" s="131"/>
      <c r="B625" s="131"/>
      <c r="C625" s="131"/>
      <c r="D625" s="131"/>
      <c r="E625" s="131"/>
      <c r="F625" s="131"/>
      <c r="G625" s="131"/>
      <c r="H625" s="131"/>
      <c r="I625" s="131"/>
      <c r="J625" s="131"/>
      <c r="K625" s="131"/>
      <c r="L625" s="131"/>
      <c r="M625" s="131"/>
      <c r="N625" s="131"/>
      <c r="O625" s="131"/>
      <c r="P625" s="131"/>
      <c r="Q625" s="131"/>
      <c r="R625" s="131"/>
      <c r="S625" s="131"/>
      <c r="T625" s="131"/>
      <c r="U625" s="131"/>
      <c r="V625" s="131"/>
      <c r="W625" s="131"/>
      <c r="X625" s="131"/>
      <c r="Y625" s="131"/>
      <c r="Z625" s="131"/>
    </row>
    <row r="626" ht="11.25" customHeight="1">
      <c r="A626" s="131"/>
      <c r="B626" s="131"/>
      <c r="C626" s="131"/>
      <c r="D626" s="131"/>
      <c r="E626" s="131"/>
      <c r="F626" s="131"/>
      <c r="G626" s="131"/>
      <c r="H626" s="131"/>
      <c r="I626" s="131"/>
      <c r="J626" s="131"/>
      <c r="K626" s="131"/>
      <c r="L626" s="131"/>
      <c r="M626" s="131"/>
      <c r="N626" s="131"/>
      <c r="O626" s="131"/>
      <c r="P626" s="131"/>
      <c r="Q626" s="131"/>
      <c r="R626" s="131"/>
      <c r="S626" s="131"/>
      <c r="T626" s="131"/>
      <c r="U626" s="131"/>
      <c r="V626" s="131"/>
      <c r="W626" s="131"/>
      <c r="X626" s="131"/>
      <c r="Y626" s="131"/>
      <c r="Z626" s="131"/>
    </row>
    <row r="627" ht="11.25" customHeight="1">
      <c r="A627" s="131"/>
      <c r="B627" s="131"/>
      <c r="C627" s="131"/>
      <c r="D627" s="131"/>
      <c r="E627" s="131"/>
      <c r="F627" s="131"/>
      <c r="G627" s="131"/>
      <c r="H627" s="131"/>
      <c r="I627" s="131"/>
      <c r="J627" s="131"/>
      <c r="K627" s="131"/>
      <c r="L627" s="131"/>
      <c r="M627" s="131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1"/>
      <c r="Z627" s="131"/>
    </row>
    <row r="628" ht="11.25" customHeight="1">
      <c r="A628" s="131"/>
      <c r="B628" s="131"/>
      <c r="C628" s="131"/>
      <c r="D628" s="131"/>
      <c r="E628" s="131"/>
      <c r="F628" s="131"/>
      <c r="G628" s="131"/>
      <c r="H628" s="131"/>
      <c r="I628" s="131"/>
      <c r="J628" s="131"/>
      <c r="K628" s="131"/>
      <c r="L628" s="131"/>
      <c r="M628" s="131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1"/>
      <c r="Z628" s="131"/>
    </row>
    <row r="629" ht="11.25" customHeight="1">
      <c r="A629" s="131"/>
      <c r="B629" s="131"/>
      <c r="C629" s="131"/>
      <c r="D629" s="131"/>
      <c r="E629" s="131"/>
      <c r="F629" s="131"/>
      <c r="G629" s="131"/>
      <c r="H629" s="131"/>
      <c r="I629" s="131"/>
      <c r="J629" s="131"/>
      <c r="K629" s="131"/>
      <c r="L629" s="131"/>
      <c r="M629" s="131"/>
      <c r="N629" s="131"/>
      <c r="O629" s="131"/>
      <c r="P629" s="131"/>
      <c r="Q629" s="131"/>
      <c r="R629" s="131"/>
      <c r="S629" s="131"/>
      <c r="T629" s="131"/>
      <c r="U629" s="131"/>
      <c r="V629" s="131"/>
      <c r="W629" s="131"/>
      <c r="X629" s="131"/>
      <c r="Y629" s="131"/>
      <c r="Z629" s="131"/>
    </row>
    <row r="630" ht="11.25" customHeight="1">
      <c r="A630" s="131"/>
      <c r="B630" s="131"/>
      <c r="C630" s="131"/>
      <c r="D630" s="131"/>
      <c r="E630" s="131"/>
      <c r="F630" s="131"/>
      <c r="G630" s="131"/>
      <c r="H630" s="131"/>
      <c r="I630" s="131"/>
      <c r="J630" s="131"/>
      <c r="K630" s="131"/>
      <c r="L630" s="131"/>
      <c r="M630" s="131"/>
      <c r="N630" s="131"/>
      <c r="O630" s="131"/>
      <c r="P630" s="131"/>
      <c r="Q630" s="131"/>
      <c r="R630" s="131"/>
      <c r="S630" s="131"/>
      <c r="T630" s="131"/>
      <c r="U630" s="131"/>
      <c r="V630" s="131"/>
      <c r="W630" s="131"/>
      <c r="X630" s="131"/>
      <c r="Y630" s="131"/>
      <c r="Z630" s="131"/>
    </row>
    <row r="631" ht="11.25" customHeight="1">
      <c r="A631" s="131"/>
      <c r="B631" s="131"/>
      <c r="C631" s="131"/>
      <c r="D631" s="131"/>
      <c r="E631" s="131"/>
      <c r="F631" s="131"/>
      <c r="G631" s="131"/>
      <c r="H631" s="131"/>
      <c r="I631" s="131"/>
      <c r="J631" s="131"/>
      <c r="K631" s="131"/>
      <c r="L631" s="131"/>
      <c r="M631" s="131"/>
      <c r="N631" s="131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  <c r="Y631" s="131"/>
      <c r="Z631" s="131"/>
    </row>
    <row r="632" ht="11.25" customHeight="1">
      <c r="A632" s="131"/>
      <c r="B632" s="131"/>
      <c r="C632" s="131"/>
      <c r="D632" s="131"/>
      <c r="E632" s="131"/>
      <c r="F632" s="131"/>
      <c r="G632" s="131"/>
      <c r="H632" s="131"/>
      <c r="I632" s="131"/>
      <c r="J632" s="131"/>
      <c r="K632" s="131"/>
      <c r="L632" s="131"/>
      <c r="M632" s="131"/>
      <c r="N632" s="131"/>
      <c r="O632" s="131"/>
      <c r="P632" s="131"/>
      <c r="Q632" s="131"/>
      <c r="R632" s="131"/>
      <c r="S632" s="131"/>
      <c r="T632" s="131"/>
      <c r="U632" s="131"/>
      <c r="V632" s="131"/>
      <c r="W632" s="131"/>
      <c r="X632" s="131"/>
      <c r="Y632" s="131"/>
      <c r="Z632" s="131"/>
    </row>
    <row r="633" ht="11.25" customHeight="1">
      <c r="A633" s="131"/>
      <c r="B633" s="131"/>
      <c r="C633" s="131"/>
      <c r="D633" s="131"/>
      <c r="E633" s="131"/>
      <c r="F633" s="131"/>
      <c r="G633" s="131"/>
      <c r="H633" s="131"/>
      <c r="I633" s="131"/>
      <c r="J633" s="131"/>
      <c r="K633" s="131"/>
      <c r="L633" s="131"/>
      <c r="M633" s="131"/>
      <c r="N633" s="131"/>
      <c r="O633" s="131"/>
      <c r="P633" s="131"/>
      <c r="Q633" s="131"/>
      <c r="R633" s="131"/>
      <c r="S633" s="131"/>
      <c r="T633" s="131"/>
      <c r="U633" s="131"/>
      <c r="V633" s="131"/>
      <c r="W633" s="131"/>
      <c r="X633" s="131"/>
      <c r="Y633" s="131"/>
      <c r="Z633" s="131"/>
    </row>
    <row r="634" ht="11.25" customHeight="1">
      <c r="A634" s="131"/>
      <c r="B634" s="131"/>
      <c r="C634" s="131"/>
      <c r="D634" s="131"/>
      <c r="E634" s="131"/>
      <c r="F634" s="131"/>
      <c r="G634" s="131"/>
      <c r="H634" s="131"/>
      <c r="I634" s="131"/>
      <c r="J634" s="131"/>
      <c r="K634" s="131"/>
      <c r="L634" s="131"/>
      <c r="M634" s="131"/>
      <c r="N634" s="131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  <c r="Y634" s="131"/>
      <c r="Z634" s="131"/>
    </row>
    <row r="635" ht="11.25" customHeight="1">
      <c r="A635" s="131"/>
      <c r="B635" s="131"/>
      <c r="C635" s="131"/>
      <c r="D635" s="131"/>
      <c r="E635" s="131"/>
      <c r="F635" s="131"/>
      <c r="G635" s="131"/>
      <c r="H635" s="131"/>
      <c r="I635" s="131"/>
      <c r="J635" s="131"/>
      <c r="K635" s="131"/>
      <c r="L635" s="131"/>
      <c r="M635" s="131"/>
      <c r="N635" s="131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  <c r="Y635" s="131"/>
      <c r="Z635" s="131"/>
    </row>
    <row r="636" ht="11.25" customHeight="1">
      <c r="A636" s="131"/>
      <c r="B636" s="131"/>
      <c r="C636" s="131"/>
      <c r="D636" s="131"/>
      <c r="E636" s="131"/>
      <c r="F636" s="131"/>
      <c r="G636" s="131"/>
      <c r="H636" s="131"/>
      <c r="I636" s="131"/>
      <c r="J636" s="131"/>
      <c r="K636" s="131"/>
      <c r="L636" s="131"/>
      <c r="M636" s="131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1"/>
      <c r="Z636" s="131"/>
    </row>
    <row r="637" ht="11.25" customHeight="1">
      <c r="A637" s="131"/>
      <c r="B637" s="131"/>
      <c r="C637" s="131"/>
      <c r="D637" s="131"/>
      <c r="E637" s="131"/>
      <c r="F637" s="131"/>
      <c r="G637" s="131"/>
      <c r="H637" s="131"/>
      <c r="I637" s="131"/>
      <c r="J637" s="131"/>
      <c r="K637" s="131"/>
      <c r="L637" s="131"/>
      <c r="M637" s="131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1"/>
      <c r="Z637" s="131"/>
    </row>
    <row r="638" ht="11.25" customHeight="1">
      <c r="A638" s="131"/>
      <c r="B638" s="131"/>
      <c r="C638" s="131"/>
      <c r="D638" s="131"/>
      <c r="E638" s="131"/>
      <c r="F638" s="131"/>
      <c r="G638" s="131"/>
      <c r="H638" s="131"/>
      <c r="I638" s="131"/>
      <c r="J638" s="131"/>
      <c r="K638" s="131"/>
      <c r="L638" s="131"/>
      <c r="M638" s="131"/>
      <c r="N638" s="131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  <c r="Y638" s="131"/>
      <c r="Z638" s="131"/>
    </row>
    <row r="639" ht="11.25" customHeight="1">
      <c r="A639" s="131"/>
      <c r="B639" s="131"/>
      <c r="C639" s="131"/>
      <c r="D639" s="131"/>
      <c r="E639" s="131"/>
      <c r="F639" s="131"/>
      <c r="G639" s="131"/>
      <c r="H639" s="131"/>
      <c r="I639" s="131"/>
      <c r="J639" s="131"/>
      <c r="K639" s="131"/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1"/>
      <c r="Z639" s="131"/>
    </row>
    <row r="640" ht="11.25" customHeight="1">
      <c r="A640" s="131"/>
      <c r="B640" s="131"/>
      <c r="C640" s="131"/>
      <c r="D640" s="131"/>
      <c r="E640" s="131"/>
      <c r="F640" s="131"/>
      <c r="G640" s="131"/>
      <c r="H640" s="131"/>
      <c r="I640" s="131"/>
      <c r="J640" s="131"/>
      <c r="K640" s="131"/>
      <c r="L640" s="131"/>
      <c r="M640" s="131"/>
      <c r="N640" s="131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  <c r="Y640" s="131"/>
      <c r="Z640" s="131"/>
    </row>
    <row r="641" ht="11.25" customHeight="1">
      <c r="A641" s="131"/>
      <c r="B641" s="131"/>
      <c r="C641" s="131"/>
      <c r="D641" s="131"/>
      <c r="E641" s="131"/>
      <c r="F641" s="131"/>
      <c r="G641" s="131"/>
      <c r="H641" s="131"/>
      <c r="I641" s="131"/>
      <c r="J641" s="131"/>
      <c r="K641" s="131"/>
      <c r="L641" s="131"/>
      <c r="M641" s="131"/>
      <c r="N641" s="131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  <c r="Y641" s="131"/>
      <c r="Z641" s="131"/>
    </row>
    <row r="642" ht="11.25" customHeight="1">
      <c r="A642" s="131"/>
      <c r="B642" s="131"/>
      <c r="C642" s="131"/>
      <c r="D642" s="131"/>
      <c r="E642" s="131"/>
      <c r="F642" s="131"/>
      <c r="G642" s="131"/>
      <c r="H642" s="131"/>
      <c r="I642" s="131"/>
      <c r="J642" s="131"/>
      <c r="K642" s="131"/>
      <c r="L642" s="131"/>
      <c r="M642" s="131"/>
      <c r="N642" s="131"/>
      <c r="O642" s="131"/>
      <c r="P642" s="131"/>
      <c r="Q642" s="131"/>
      <c r="R642" s="131"/>
      <c r="S642" s="131"/>
      <c r="T642" s="131"/>
      <c r="U642" s="131"/>
      <c r="V642" s="131"/>
      <c r="W642" s="131"/>
      <c r="X642" s="131"/>
      <c r="Y642" s="131"/>
      <c r="Z642" s="131"/>
    </row>
    <row r="643" ht="11.25" customHeight="1">
      <c r="A643" s="131"/>
      <c r="B643" s="131"/>
      <c r="C643" s="131"/>
      <c r="D643" s="131"/>
      <c r="E643" s="131"/>
      <c r="F643" s="131"/>
      <c r="G643" s="131"/>
      <c r="H643" s="131"/>
      <c r="I643" s="131"/>
      <c r="J643" s="131"/>
      <c r="K643" s="131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</row>
    <row r="644" ht="11.25" customHeight="1">
      <c r="A644" s="131"/>
      <c r="B644" s="131"/>
      <c r="C644" s="131"/>
      <c r="D644" s="131"/>
      <c r="E644" s="131"/>
      <c r="F644" s="131"/>
      <c r="G644" s="131"/>
      <c r="H644" s="131"/>
      <c r="I644" s="131"/>
      <c r="J644" s="131"/>
      <c r="K644" s="131"/>
      <c r="L644" s="131"/>
      <c r="M644" s="131"/>
      <c r="N644" s="131"/>
      <c r="O644" s="131"/>
      <c r="P644" s="131"/>
      <c r="Q644" s="131"/>
      <c r="R644" s="131"/>
      <c r="S644" s="131"/>
      <c r="T644" s="131"/>
      <c r="U644" s="131"/>
      <c r="V644" s="131"/>
      <c r="W644" s="131"/>
      <c r="X644" s="131"/>
      <c r="Y644" s="131"/>
      <c r="Z644" s="131"/>
    </row>
    <row r="645" ht="11.25" customHeight="1">
      <c r="A645" s="131"/>
      <c r="B645" s="131"/>
      <c r="C645" s="131"/>
      <c r="D645" s="131"/>
      <c r="E645" s="131"/>
      <c r="F645" s="131"/>
      <c r="G645" s="131"/>
      <c r="H645" s="131"/>
      <c r="I645" s="131"/>
      <c r="J645" s="131"/>
      <c r="K645" s="131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/>
      <c r="Z645" s="131"/>
    </row>
    <row r="646" ht="11.25" customHeight="1">
      <c r="A646" s="131"/>
      <c r="B646" s="131"/>
      <c r="C646" s="131"/>
      <c r="D646" s="131"/>
      <c r="E646" s="131"/>
      <c r="F646" s="131"/>
      <c r="G646" s="131"/>
      <c r="H646" s="131"/>
      <c r="I646" s="131"/>
      <c r="J646" s="131"/>
      <c r="K646" s="131"/>
      <c r="L646" s="131"/>
      <c r="M646" s="131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1"/>
      <c r="Z646" s="131"/>
    </row>
    <row r="647" ht="11.25" customHeight="1">
      <c r="A647" s="131"/>
      <c r="B647" s="131"/>
      <c r="C647" s="131"/>
      <c r="D647" s="131"/>
      <c r="E647" s="131"/>
      <c r="F647" s="131"/>
      <c r="G647" s="131"/>
      <c r="H647" s="131"/>
      <c r="I647" s="131"/>
      <c r="J647" s="131"/>
      <c r="K647" s="131"/>
      <c r="L647" s="131"/>
      <c r="M647" s="131"/>
      <c r="N647" s="131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  <c r="Y647" s="131"/>
      <c r="Z647" s="131"/>
    </row>
    <row r="648" ht="11.25" customHeight="1">
      <c r="A648" s="131"/>
      <c r="B648" s="131"/>
      <c r="C648" s="131"/>
      <c r="D648" s="131"/>
      <c r="E648" s="131"/>
      <c r="F648" s="131"/>
      <c r="G648" s="131"/>
      <c r="H648" s="131"/>
      <c r="I648" s="131"/>
      <c r="J648" s="131"/>
      <c r="K648" s="131"/>
      <c r="L648" s="131"/>
      <c r="M648" s="131"/>
      <c r="N648" s="131"/>
      <c r="O648" s="131"/>
      <c r="P648" s="131"/>
      <c r="Q648" s="131"/>
      <c r="R648" s="131"/>
      <c r="S648" s="131"/>
      <c r="T648" s="131"/>
      <c r="U648" s="131"/>
      <c r="V648" s="131"/>
      <c r="W648" s="131"/>
      <c r="X648" s="131"/>
      <c r="Y648" s="131"/>
      <c r="Z648" s="131"/>
    </row>
    <row r="649" ht="11.25" customHeight="1">
      <c r="A649" s="131"/>
      <c r="B649" s="131"/>
      <c r="C649" s="131"/>
      <c r="D649" s="131"/>
      <c r="E649" s="131"/>
      <c r="F649" s="131"/>
      <c r="G649" s="131"/>
      <c r="H649" s="131"/>
      <c r="I649" s="131"/>
      <c r="J649" s="131"/>
      <c r="K649" s="131"/>
      <c r="L649" s="131"/>
      <c r="M649" s="131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1"/>
      <c r="Z649" s="131"/>
    </row>
    <row r="650" ht="11.25" customHeight="1">
      <c r="A650" s="131"/>
      <c r="B650" s="131"/>
      <c r="C650" s="131"/>
      <c r="D650" s="131"/>
      <c r="E650" s="131"/>
      <c r="F650" s="131"/>
      <c r="G650" s="131"/>
      <c r="H650" s="131"/>
      <c r="I650" s="131"/>
      <c r="J650" s="131"/>
      <c r="K650" s="131"/>
      <c r="L650" s="131"/>
      <c r="M650" s="131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1"/>
      <c r="Z650" s="131"/>
    </row>
    <row r="651" ht="11.25" customHeight="1">
      <c r="A651" s="131"/>
      <c r="B651" s="131"/>
      <c r="C651" s="131"/>
      <c r="D651" s="131"/>
      <c r="E651" s="131"/>
      <c r="F651" s="131"/>
      <c r="G651" s="131"/>
      <c r="H651" s="131"/>
      <c r="I651" s="131"/>
      <c r="J651" s="131"/>
      <c r="K651" s="131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</row>
    <row r="652" ht="11.25" customHeight="1">
      <c r="A652" s="131"/>
      <c r="B652" s="131"/>
      <c r="C652" s="131"/>
      <c r="D652" s="131"/>
      <c r="E652" s="131"/>
      <c r="F652" s="131"/>
      <c r="G652" s="131"/>
      <c r="H652" s="131"/>
      <c r="I652" s="131"/>
      <c r="J652" s="131"/>
      <c r="K652" s="131"/>
      <c r="L652" s="131"/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1"/>
    </row>
    <row r="653" ht="11.25" customHeight="1">
      <c r="A653" s="131"/>
      <c r="B653" s="131"/>
      <c r="C653" s="131"/>
      <c r="D653" s="131"/>
      <c r="E653" s="131"/>
      <c r="F653" s="131"/>
      <c r="G653" s="131"/>
      <c r="H653" s="131"/>
      <c r="I653" s="131"/>
      <c r="J653" s="131"/>
      <c r="K653" s="131"/>
      <c r="L653" s="131"/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  <c r="Z653" s="131"/>
    </row>
    <row r="654" ht="11.25" customHeight="1">
      <c r="A654" s="131"/>
      <c r="B654" s="131"/>
      <c r="C654" s="131"/>
      <c r="D654" s="131"/>
      <c r="E654" s="131"/>
      <c r="F654" s="131"/>
      <c r="G654" s="131"/>
      <c r="H654" s="131"/>
      <c r="I654" s="131"/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</row>
    <row r="655" ht="11.25" customHeight="1">
      <c r="A655" s="131"/>
      <c r="B655" s="131"/>
      <c r="C655" s="131"/>
      <c r="D655" s="131"/>
      <c r="E655" s="131"/>
      <c r="F655" s="131"/>
      <c r="G655" s="131"/>
      <c r="H655" s="131"/>
      <c r="I655" s="131"/>
      <c r="J655" s="131"/>
      <c r="K655" s="131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1"/>
    </row>
    <row r="656" ht="11.25" customHeight="1">
      <c r="A656" s="131"/>
      <c r="B656" s="131"/>
      <c r="C656" s="131"/>
      <c r="D656" s="131"/>
      <c r="E656" s="131"/>
      <c r="F656" s="131"/>
      <c r="G656" s="131"/>
      <c r="H656" s="131"/>
      <c r="I656" s="131"/>
      <c r="J656" s="131"/>
      <c r="K656" s="131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  <c r="Z656" s="131"/>
    </row>
    <row r="657" ht="11.25" customHeight="1">
      <c r="A657" s="131"/>
      <c r="B657" s="131"/>
      <c r="C657" s="131"/>
      <c r="D657" s="131"/>
      <c r="E657" s="131"/>
      <c r="F657" s="131"/>
      <c r="G657" s="131"/>
      <c r="H657" s="131"/>
      <c r="I657" s="131"/>
      <c r="J657" s="131"/>
      <c r="K657" s="131"/>
      <c r="L657" s="131"/>
      <c r="M657" s="131"/>
      <c r="N657" s="131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  <c r="Y657" s="131"/>
      <c r="Z657" s="131"/>
    </row>
    <row r="658" ht="11.25" customHeight="1">
      <c r="A658" s="131"/>
      <c r="B658" s="131"/>
      <c r="C658" s="131"/>
      <c r="D658" s="131"/>
      <c r="E658" s="131"/>
      <c r="F658" s="131"/>
      <c r="G658" s="131"/>
      <c r="H658" s="131"/>
      <c r="I658" s="131"/>
      <c r="J658" s="131"/>
      <c r="K658" s="131"/>
      <c r="L658" s="131"/>
      <c r="M658" s="131"/>
      <c r="N658" s="131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  <c r="Y658" s="131"/>
      <c r="Z658" s="131"/>
    </row>
    <row r="659" ht="11.25" customHeight="1">
      <c r="A659" s="131"/>
      <c r="B659" s="131"/>
      <c r="C659" s="131"/>
      <c r="D659" s="131"/>
      <c r="E659" s="131"/>
      <c r="F659" s="131"/>
      <c r="G659" s="131"/>
      <c r="H659" s="131"/>
      <c r="I659" s="131"/>
      <c r="J659" s="131"/>
      <c r="K659" s="131"/>
      <c r="L659" s="131"/>
      <c r="M659" s="131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1"/>
      <c r="Z659" s="131"/>
    </row>
    <row r="660" ht="11.25" customHeight="1">
      <c r="A660" s="131"/>
      <c r="B660" s="131"/>
      <c r="C660" s="131"/>
      <c r="D660" s="131"/>
      <c r="E660" s="131"/>
      <c r="F660" s="131"/>
      <c r="G660" s="131"/>
      <c r="H660" s="131"/>
      <c r="I660" s="131"/>
      <c r="J660" s="131"/>
      <c r="K660" s="131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  <c r="Z660" s="131"/>
    </row>
    <row r="661" ht="11.25" customHeight="1">
      <c r="A661" s="131"/>
      <c r="B661" s="131"/>
      <c r="C661" s="131"/>
      <c r="D661" s="131"/>
      <c r="E661" s="131"/>
      <c r="F661" s="131"/>
      <c r="G661" s="131"/>
      <c r="H661" s="131"/>
      <c r="I661" s="131"/>
      <c r="J661" s="131"/>
      <c r="K661" s="131"/>
      <c r="L661" s="131"/>
      <c r="M661" s="131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1"/>
      <c r="Z661" s="131"/>
    </row>
    <row r="662" ht="11.25" customHeight="1">
      <c r="A662" s="131"/>
      <c r="B662" s="131"/>
      <c r="C662" s="131"/>
      <c r="D662" s="131"/>
      <c r="E662" s="131"/>
      <c r="F662" s="131"/>
      <c r="G662" s="131"/>
      <c r="H662" s="131"/>
      <c r="I662" s="131"/>
      <c r="J662" s="131"/>
      <c r="K662" s="131"/>
      <c r="L662" s="131"/>
      <c r="M662" s="131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1"/>
      <c r="Z662" s="131"/>
    </row>
    <row r="663" ht="11.25" customHeight="1">
      <c r="A663" s="131"/>
      <c r="B663" s="131"/>
      <c r="C663" s="131"/>
      <c r="D663" s="131"/>
      <c r="E663" s="131"/>
      <c r="F663" s="131"/>
      <c r="G663" s="131"/>
      <c r="H663" s="131"/>
      <c r="I663" s="131"/>
      <c r="J663" s="131"/>
      <c r="K663" s="131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  <c r="Z663" s="131"/>
    </row>
    <row r="664" ht="11.25" customHeight="1">
      <c r="A664" s="131"/>
      <c r="B664" s="131"/>
      <c r="C664" s="131"/>
      <c r="D664" s="131"/>
      <c r="E664" s="131"/>
      <c r="F664" s="131"/>
      <c r="G664" s="131"/>
      <c r="H664" s="131"/>
      <c r="I664" s="131"/>
      <c r="J664" s="131"/>
      <c r="K664" s="131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  <c r="Z664" s="131"/>
    </row>
    <row r="665" ht="11.25" customHeight="1">
      <c r="A665" s="131"/>
      <c r="B665" s="131"/>
      <c r="C665" s="131"/>
      <c r="D665" s="131"/>
      <c r="E665" s="131"/>
      <c r="F665" s="131"/>
      <c r="G665" s="131"/>
      <c r="H665" s="131"/>
      <c r="I665" s="131"/>
      <c r="J665" s="131"/>
      <c r="K665" s="131"/>
      <c r="L665" s="131"/>
      <c r="M665" s="131"/>
      <c r="N665" s="131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  <c r="Y665" s="131"/>
      <c r="Z665" s="131"/>
    </row>
    <row r="666" ht="11.25" customHeight="1">
      <c r="A666" s="131"/>
      <c r="B666" s="131"/>
      <c r="C666" s="131"/>
      <c r="D666" s="131"/>
      <c r="E666" s="131"/>
      <c r="F666" s="131"/>
      <c r="G666" s="131"/>
      <c r="H666" s="131"/>
      <c r="I666" s="131"/>
      <c r="J666" s="131"/>
      <c r="K666" s="131"/>
      <c r="L666" s="131"/>
      <c r="M666" s="131"/>
      <c r="N666" s="131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  <c r="Y666" s="131"/>
      <c r="Z666" s="131"/>
    </row>
    <row r="667" ht="11.25" customHeight="1">
      <c r="A667" s="131"/>
      <c r="B667" s="131"/>
      <c r="C667" s="131"/>
      <c r="D667" s="131"/>
      <c r="E667" s="131"/>
      <c r="F667" s="131"/>
      <c r="G667" s="131"/>
      <c r="H667" s="131"/>
      <c r="I667" s="131"/>
      <c r="J667" s="131"/>
      <c r="K667" s="131"/>
      <c r="L667" s="131"/>
      <c r="M667" s="131"/>
      <c r="N667" s="131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  <c r="Y667" s="131"/>
      <c r="Z667" s="131"/>
    </row>
    <row r="668" ht="11.25" customHeight="1">
      <c r="A668" s="131"/>
      <c r="B668" s="131"/>
      <c r="C668" s="131"/>
      <c r="D668" s="131"/>
      <c r="E668" s="131"/>
      <c r="F668" s="131"/>
      <c r="G668" s="131"/>
      <c r="H668" s="131"/>
      <c r="I668" s="131"/>
      <c r="J668" s="131"/>
      <c r="K668" s="131"/>
      <c r="L668" s="131"/>
      <c r="M668" s="131"/>
      <c r="N668" s="131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  <c r="Y668" s="131"/>
      <c r="Z668" s="131"/>
    </row>
    <row r="669" ht="11.25" customHeight="1">
      <c r="A669" s="131"/>
      <c r="B669" s="131"/>
      <c r="C669" s="131"/>
      <c r="D669" s="131"/>
      <c r="E669" s="131"/>
      <c r="F669" s="131"/>
      <c r="G669" s="131"/>
      <c r="H669" s="131"/>
      <c r="I669" s="131"/>
      <c r="J669" s="131"/>
      <c r="K669" s="131"/>
      <c r="L669" s="131"/>
      <c r="M669" s="131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1"/>
      <c r="Z669" s="131"/>
    </row>
    <row r="670" ht="11.25" customHeight="1">
      <c r="A670" s="131"/>
      <c r="B670" s="131"/>
      <c r="C670" s="131"/>
      <c r="D670" s="131"/>
      <c r="E670" s="131"/>
      <c r="F670" s="131"/>
      <c r="G670" s="131"/>
      <c r="H670" s="131"/>
      <c r="I670" s="131"/>
      <c r="J670" s="131"/>
      <c r="K670" s="131"/>
      <c r="L670" s="131"/>
      <c r="M670" s="131"/>
      <c r="N670" s="131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  <c r="Y670" s="131"/>
      <c r="Z670" s="131"/>
    </row>
    <row r="671" ht="11.25" customHeight="1">
      <c r="A671" s="131"/>
      <c r="B671" s="131"/>
      <c r="C671" s="131"/>
      <c r="D671" s="131"/>
      <c r="E671" s="131"/>
      <c r="F671" s="131"/>
      <c r="G671" s="131"/>
      <c r="H671" s="131"/>
      <c r="I671" s="131"/>
      <c r="J671" s="131"/>
      <c r="K671" s="131"/>
      <c r="L671" s="131"/>
      <c r="M671" s="131"/>
      <c r="N671" s="131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  <c r="Y671" s="131"/>
      <c r="Z671" s="131"/>
    </row>
    <row r="672" ht="11.25" customHeight="1">
      <c r="A672" s="131"/>
      <c r="B672" s="131"/>
      <c r="C672" s="131"/>
      <c r="D672" s="131"/>
      <c r="E672" s="131"/>
      <c r="F672" s="131"/>
      <c r="G672" s="131"/>
      <c r="H672" s="131"/>
      <c r="I672" s="131"/>
      <c r="J672" s="131"/>
      <c r="K672" s="131"/>
      <c r="L672" s="131"/>
      <c r="M672" s="131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1"/>
      <c r="Z672" s="131"/>
    </row>
    <row r="673" ht="11.25" customHeight="1">
      <c r="A673" s="131"/>
      <c r="B673" s="131"/>
      <c r="C673" s="131"/>
      <c r="D673" s="131"/>
      <c r="E673" s="131"/>
      <c r="F673" s="131"/>
      <c r="G673" s="131"/>
      <c r="H673" s="131"/>
      <c r="I673" s="131"/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1"/>
      <c r="Z673" s="131"/>
    </row>
    <row r="674" ht="11.25" customHeight="1">
      <c r="A674" s="131"/>
      <c r="B674" s="131"/>
      <c r="C674" s="131"/>
      <c r="D674" s="131"/>
      <c r="E674" s="131"/>
      <c r="F674" s="131"/>
      <c r="G674" s="131"/>
      <c r="H674" s="131"/>
      <c r="I674" s="131"/>
      <c r="J674" s="131"/>
      <c r="K674" s="131"/>
      <c r="L674" s="131"/>
      <c r="M674" s="131"/>
      <c r="N674" s="131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  <c r="Y674" s="131"/>
      <c r="Z674" s="131"/>
    </row>
    <row r="675" ht="11.25" customHeight="1">
      <c r="A675" s="131"/>
      <c r="B675" s="131"/>
      <c r="C675" s="131"/>
      <c r="D675" s="131"/>
      <c r="E675" s="131"/>
      <c r="F675" s="131"/>
      <c r="G675" s="131"/>
      <c r="H675" s="131"/>
      <c r="I675" s="131"/>
      <c r="J675" s="131"/>
      <c r="K675" s="131"/>
      <c r="L675" s="131"/>
      <c r="M675" s="131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1"/>
      <c r="Z675" s="131"/>
    </row>
    <row r="676" ht="11.25" customHeight="1">
      <c r="A676" s="131"/>
      <c r="B676" s="131"/>
      <c r="C676" s="131"/>
      <c r="D676" s="131"/>
      <c r="E676" s="131"/>
      <c r="F676" s="131"/>
      <c r="G676" s="131"/>
      <c r="H676" s="131"/>
      <c r="I676" s="131"/>
      <c r="J676" s="131"/>
      <c r="K676" s="131"/>
      <c r="L676" s="131"/>
      <c r="M676" s="131"/>
      <c r="N676" s="131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  <c r="Y676" s="131"/>
      <c r="Z676" s="131"/>
    </row>
    <row r="677" ht="11.25" customHeight="1">
      <c r="A677" s="131"/>
      <c r="B677" s="131"/>
      <c r="C677" s="131"/>
      <c r="D677" s="131"/>
      <c r="E677" s="131"/>
      <c r="F677" s="131"/>
      <c r="G677" s="131"/>
      <c r="H677" s="131"/>
      <c r="I677" s="131"/>
      <c r="J677" s="131"/>
      <c r="K677" s="131"/>
      <c r="L677" s="131"/>
      <c r="M677" s="131"/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</row>
    <row r="678" ht="11.25" customHeight="1">
      <c r="A678" s="131"/>
      <c r="B678" s="131"/>
      <c r="C678" s="131"/>
      <c r="D678" s="131"/>
      <c r="E678" s="131"/>
      <c r="F678" s="131"/>
      <c r="G678" s="131"/>
      <c r="H678" s="131"/>
      <c r="I678" s="131"/>
      <c r="J678" s="131"/>
      <c r="K678" s="131"/>
      <c r="L678" s="131"/>
      <c r="M678" s="131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1"/>
      <c r="Z678" s="131"/>
    </row>
    <row r="679" ht="11.25" customHeight="1">
      <c r="A679" s="131"/>
      <c r="B679" s="131"/>
      <c r="C679" s="131"/>
      <c r="D679" s="131"/>
      <c r="E679" s="131"/>
      <c r="F679" s="131"/>
      <c r="G679" s="131"/>
      <c r="H679" s="131"/>
      <c r="I679" s="131"/>
      <c r="J679" s="131"/>
      <c r="K679" s="131"/>
      <c r="L679" s="131"/>
      <c r="M679" s="131"/>
      <c r="N679" s="131"/>
      <c r="O679" s="131"/>
      <c r="P679" s="131"/>
      <c r="Q679" s="131"/>
      <c r="R679" s="131"/>
      <c r="S679" s="131"/>
      <c r="T679" s="131"/>
      <c r="U679" s="131"/>
      <c r="V679" s="131"/>
      <c r="W679" s="131"/>
      <c r="X679" s="131"/>
      <c r="Y679" s="131"/>
      <c r="Z679" s="131"/>
    </row>
    <row r="680" ht="11.25" customHeight="1">
      <c r="A680" s="131"/>
      <c r="B680" s="131"/>
      <c r="C680" s="131"/>
      <c r="D680" s="131"/>
      <c r="E680" s="131"/>
      <c r="F680" s="131"/>
      <c r="G680" s="131"/>
      <c r="H680" s="131"/>
      <c r="I680" s="131"/>
      <c r="J680" s="131"/>
      <c r="K680" s="131"/>
      <c r="L680" s="131"/>
      <c r="M680" s="131"/>
      <c r="N680" s="131"/>
      <c r="O680" s="131"/>
      <c r="P680" s="131"/>
      <c r="Q680" s="131"/>
      <c r="R680" s="131"/>
      <c r="S680" s="131"/>
      <c r="T680" s="131"/>
      <c r="U680" s="131"/>
      <c r="V680" s="131"/>
      <c r="W680" s="131"/>
      <c r="X680" s="131"/>
      <c r="Y680" s="131"/>
      <c r="Z680" s="131"/>
    </row>
    <row r="681" ht="11.25" customHeight="1">
      <c r="A681" s="131"/>
      <c r="B681" s="131"/>
      <c r="C681" s="131"/>
      <c r="D681" s="131"/>
      <c r="E681" s="131"/>
      <c r="F681" s="131"/>
      <c r="G681" s="131"/>
      <c r="H681" s="131"/>
      <c r="I681" s="131"/>
      <c r="J681" s="131"/>
      <c r="K681" s="131"/>
      <c r="L681" s="131"/>
      <c r="M681" s="131"/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1"/>
      <c r="Z681" s="131"/>
    </row>
    <row r="682" ht="11.25" customHeight="1">
      <c r="A682" s="131"/>
      <c r="B682" s="131"/>
      <c r="C682" s="131"/>
      <c r="D682" s="131"/>
      <c r="E682" s="131"/>
      <c r="F682" s="131"/>
      <c r="G682" s="131"/>
      <c r="H682" s="131"/>
      <c r="I682" s="131"/>
      <c r="J682" s="131"/>
      <c r="K682" s="131"/>
      <c r="L682" s="131"/>
      <c r="M682" s="131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1"/>
      <c r="Z682" s="131"/>
    </row>
    <row r="683" ht="11.25" customHeight="1">
      <c r="A683" s="131"/>
      <c r="B683" s="131"/>
      <c r="C683" s="131"/>
      <c r="D683" s="131"/>
      <c r="E683" s="131"/>
      <c r="F683" s="131"/>
      <c r="G683" s="131"/>
      <c r="H683" s="131"/>
      <c r="I683" s="131"/>
      <c r="J683" s="131"/>
      <c r="K683" s="131"/>
      <c r="L683" s="131"/>
      <c r="M683" s="131"/>
      <c r="N683" s="131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  <c r="Y683" s="131"/>
      <c r="Z683" s="131"/>
    </row>
    <row r="684" ht="11.25" customHeight="1">
      <c r="A684" s="131"/>
      <c r="B684" s="131"/>
      <c r="C684" s="131"/>
      <c r="D684" s="131"/>
      <c r="E684" s="131"/>
      <c r="F684" s="131"/>
      <c r="G684" s="131"/>
      <c r="H684" s="131"/>
      <c r="I684" s="131"/>
      <c r="J684" s="131"/>
      <c r="K684" s="131"/>
      <c r="L684" s="131"/>
      <c r="M684" s="131"/>
      <c r="N684" s="131"/>
      <c r="O684" s="131"/>
      <c r="P684" s="131"/>
      <c r="Q684" s="131"/>
      <c r="R684" s="131"/>
      <c r="S684" s="131"/>
      <c r="T684" s="131"/>
      <c r="U684" s="131"/>
      <c r="V684" s="131"/>
      <c r="W684" s="131"/>
      <c r="X684" s="131"/>
      <c r="Y684" s="131"/>
      <c r="Z684" s="131"/>
    </row>
    <row r="685" ht="11.25" customHeight="1">
      <c r="A685" s="131"/>
      <c r="B685" s="131"/>
      <c r="C685" s="131"/>
      <c r="D685" s="131"/>
      <c r="E685" s="131"/>
      <c r="F685" s="131"/>
      <c r="G685" s="131"/>
      <c r="H685" s="131"/>
      <c r="I685" s="131"/>
      <c r="J685" s="131"/>
      <c r="K685" s="131"/>
      <c r="L685" s="131"/>
      <c r="M685" s="131"/>
      <c r="N685" s="131"/>
      <c r="O685" s="131"/>
      <c r="P685" s="131"/>
      <c r="Q685" s="131"/>
      <c r="R685" s="131"/>
      <c r="S685" s="131"/>
      <c r="T685" s="131"/>
      <c r="U685" s="131"/>
      <c r="V685" s="131"/>
      <c r="W685" s="131"/>
      <c r="X685" s="131"/>
      <c r="Y685" s="131"/>
      <c r="Z685" s="131"/>
    </row>
    <row r="686" ht="11.25" customHeight="1">
      <c r="A686" s="131"/>
      <c r="B686" s="131"/>
      <c r="C686" s="131"/>
      <c r="D686" s="131"/>
      <c r="E686" s="131"/>
      <c r="F686" s="131"/>
      <c r="G686" s="131"/>
      <c r="H686" s="131"/>
      <c r="I686" s="131"/>
      <c r="J686" s="131"/>
      <c r="K686" s="131"/>
      <c r="L686" s="131"/>
      <c r="M686" s="131"/>
      <c r="N686" s="131"/>
      <c r="O686" s="131"/>
      <c r="P686" s="131"/>
      <c r="Q686" s="131"/>
      <c r="R686" s="131"/>
      <c r="S686" s="131"/>
      <c r="T686" s="131"/>
      <c r="U686" s="131"/>
      <c r="V686" s="131"/>
      <c r="W686" s="131"/>
      <c r="X686" s="131"/>
      <c r="Y686" s="131"/>
      <c r="Z686" s="131"/>
    </row>
    <row r="687" ht="11.25" customHeight="1">
      <c r="A687" s="131"/>
      <c r="B687" s="131"/>
      <c r="C687" s="131"/>
      <c r="D687" s="131"/>
      <c r="E687" s="131"/>
      <c r="F687" s="131"/>
      <c r="G687" s="131"/>
      <c r="H687" s="131"/>
      <c r="I687" s="131"/>
      <c r="J687" s="131"/>
      <c r="K687" s="131"/>
      <c r="L687" s="131"/>
      <c r="M687" s="131"/>
      <c r="N687" s="131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  <c r="Y687" s="131"/>
      <c r="Z687" s="131"/>
    </row>
    <row r="688" ht="11.25" customHeight="1">
      <c r="A688" s="131"/>
      <c r="B688" s="131"/>
      <c r="C688" s="131"/>
      <c r="D688" s="131"/>
      <c r="E688" s="131"/>
      <c r="F688" s="131"/>
      <c r="G688" s="131"/>
      <c r="H688" s="131"/>
      <c r="I688" s="131"/>
      <c r="J688" s="131"/>
      <c r="K688" s="131"/>
      <c r="L688" s="131"/>
      <c r="M688" s="131"/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1"/>
      <c r="Z688" s="131"/>
    </row>
    <row r="689" ht="11.25" customHeight="1">
      <c r="A689" s="131"/>
      <c r="B689" s="131"/>
      <c r="C689" s="131"/>
      <c r="D689" s="131"/>
      <c r="E689" s="131"/>
      <c r="F689" s="131"/>
      <c r="G689" s="131"/>
      <c r="H689" s="131"/>
      <c r="I689" s="131"/>
      <c r="J689" s="131"/>
      <c r="K689" s="131"/>
      <c r="L689" s="131"/>
      <c r="M689" s="131"/>
      <c r="N689" s="131"/>
      <c r="O689" s="131"/>
      <c r="P689" s="131"/>
      <c r="Q689" s="131"/>
      <c r="R689" s="131"/>
      <c r="S689" s="131"/>
      <c r="T689" s="131"/>
      <c r="U689" s="131"/>
      <c r="V689" s="131"/>
      <c r="W689" s="131"/>
      <c r="X689" s="131"/>
      <c r="Y689" s="131"/>
      <c r="Z689" s="131"/>
    </row>
    <row r="690" ht="11.25" customHeight="1">
      <c r="A690" s="131"/>
      <c r="B690" s="131"/>
      <c r="C690" s="131"/>
      <c r="D690" s="131"/>
      <c r="E690" s="131"/>
      <c r="F690" s="131"/>
      <c r="G690" s="131"/>
      <c r="H690" s="131"/>
      <c r="I690" s="131"/>
      <c r="J690" s="131"/>
      <c r="K690" s="131"/>
      <c r="L690" s="131"/>
      <c r="M690" s="131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1"/>
      <c r="Z690" s="131"/>
    </row>
    <row r="691" ht="11.25" customHeight="1">
      <c r="A691" s="131"/>
      <c r="B691" s="131"/>
      <c r="C691" s="131"/>
      <c r="D691" s="131"/>
      <c r="E691" s="131"/>
      <c r="F691" s="131"/>
      <c r="G691" s="131"/>
      <c r="H691" s="131"/>
      <c r="I691" s="131"/>
      <c r="J691" s="131"/>
      <c r="K691" s="131"/>
      <c r="L691" s="131"/>
      <c r="M691" s="131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1"/>
      <c r="Z691" s="131"/>
    </row>
    <row r="692" ht="11.25" customHeight="1">
      <c r="A692" s="131"/>
      <c r="B692" s="131"/>
      <c r="C692" s="131"/>
      <c r="D692" s="131"/>
      <c r="E692" s="131"/>
      <c r="F692" s="131"/>
      <c r="G692" s="131"/>
      <c r="H692" s="131"/>
      <c r="I692" s="131"/>
      <c r="J692" s="131"/>
      <c r="K692" s="131"/>
      <c r="L692" s="131"/>
      <c r="M692" s="131"/>
      <c r="N692" s="131"/>
      <c r="O692" s="131"/>
      <c r="P692" s="131"/>
      <c r="Q692" s="131"/>
      <c r="R692" s="131"/>
      <c r="S692" s="131"/>
      <c r="T692" s="131"/>
      <c r="U692" s="131"/>
      <c r="V692" s="131"/>
      <c r="W692" s="131"/>
      <c r="X692" s="131"/>
      <c r="Y692" s="131"/>
      <c r="Z692" s="131"/>
    </row>
    <row r="693" ht="11.25" customHeight="1">
      <c r="A693" s="131"/>
      <c r="B693" s="131"/>
      <c r="C693" s="131"/>
      <c r="D693" s="131"/>
      <c r="E693" s="131"/>
      <c r="F693" s="131"/>
      <c r="G693" s="131"/>
      <c r="H693" s="131"/>
      <c r="I693" s="131"/>
      <c r="J693" s="131"/>
      <c r="K693" s="131"/>
      <c r="L693" s="131"/>
      <c r="M693" s="131"/>
      <c r="N693" s="131"/>
      <c r="O693" s="131"/>
      <c r="P693" s="131"/>
      <c r="Q693" s="131"/>
      <c r="R693" s="131"/>
      <c r="S693" s="131"/>
      <c r="T693" s="131"/>
      <c r="U693" s="131"/>
      <c r="V693" s="131"/>
      <c r="W693" s="131"/>
      <c r="X693" s="131"/>
      <c r="Y693" s="131"/>
      <c r="Z693" s="131"/>
    </row>
    <row r="694" ht="11.25" customHeight="1">
      <c r="A694" s="131"/>
      <c r="B694" s="131"/>
      <c r="C694" s="131"/>
      <c r="D694" s="131"/>
      <c r="E694" s="131"/>
      <c r="F694" s="131"/>
      <c r="G694" s="131"/>
      <c r="H694" s="131"/>
      <c r="I694" s="131"/>
      <c r="J694" s="131"/>
      <c r="K694" s="131"/>
      <c r="L694" s="131"/>
      <c r="M694" s="131"/>
      <c r="N694" s="131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  <c r="Y694" s="131"/>
      <c r="Z694" s="131"/>
    </row>
    <row r="695" ht="11.25" customHeight="1">
      <c r="A695" s="131"/>
      <c r="B695" s="131"/>
      <c r="C695" s="131"/>
      <c r="D695" s="131"/>
      <c r="E695" s="131"/>
      <c r="F695" s="131"/>
      <c r="G695" s="131"/>
      <c r="H695" s="131"/>
      <c r="I695" s="131"/>
      <c r="J695" s="131"/>
      <c r="K695" s="131"/>
      <c r="L695" s="131"/>
      <c r="M695" s="131"/>
      <c r="N695" s="131"/>
      <c r="O695" s="131"/>
      <c r="P695" s="131"/>
      <c r="Q695" s="131"/>
      <c r="R695" s="131"/>
      <c r="S695" s="131"/>
      <c r="T695" s="131"/>
      <c r="U695" s="131"/>
      <c r="V695" s="131"/>
      <c r="W695" s="131"/>
      <c r="X695" s="131"/>
      <c r="Y695" s="131"/>
      <c r="Z695" s="131"/>
    </row>
    <row r="696" ht="11.25" customHeight="1">
      <c r="A696" s="131"/>
      <c r="B696" s="131"/>
      <c r="C696" s="131"/>
      <c r="D696" s="131"/>
      <c r="E696" s="131"/>
      <c r="F696" s="131"/>
      <c r="G696" s="131"/>
      <c r="H696" s="131"/>
      <c r="I696" s="131"/>
      <c r="J696" s="131"/>
      <c r="K696" s="131"/>
      <c r="L696" s="131"/>
      <c r="M696" s="131"/>
      <c r="N696" s="131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  <c r="Y696" s="131"/>
      <c r="Z696" s="131"/>
    </row>
    <row r="697" ht="11.25" customHeight="1">
      <c r="A697" s="131"/>
      <c r="B697" s="131"/>
      <c r="C697" s="131"/>
      <c r="D697" s="131"/>
      <c r="E697" s="131"/>
      <c r="F697" s="131"/>
      <c r="G697" s="131"/>
      <c r="H697" s="131"/>
      <c r="I697" s="131"/>
      <c r="J697" s="131"/>
      <c r="K697" s="131"/>
      <c r="L697" s="131"/>
      <c r="M697" s="131"/>
      <c r="N697" s="131"/>
      <c r="O697" s="131"/>
      <c r="P697" s="131"/>
      <c r="Q697" s="131"/>
      <c r="R697" s="131"/>
      <c r="S697" s="131"/>
      <c r="T697" s="131"/>
      <c r="U697" s="131"/>
      <c r="V697" s="131"/>
      <c r="W697" s="131"/>
      <c r="X697" s="131"/>
      <c r="Y697" s="131"/>
      <c r="Z697" s="131"/>
    </row>
    <row r="698" ht="11.25" customHeight="1">
      <c r="A698" s="131"/>
      <c r="B698" s="131"/>
      <c r="C698" s="131"/>
      <c r="D698" s="131"/>
      <c r="E698" s="131"/>
      <c r="F698" s="131"/>
      <c r="G698" s="131"/>
      <c r="H698" s="131"/>
      <c r="I698" s="131"/>
      <c r="J698" s="131"/>
      <c r="K698" s="131"/>
      <c r="L698" s="131"/>
      <c r="M698" s="131"/>
      <c r="N698" s="131"/>
      <c r="O698" s="131"/>
      <c r="P698" s="131"/>
      <c r="Q698" s="131"/>
      <c r="R698" s="131"/>
      <c r="S698" s="131"/>
      <c r="T698" s="131"/>
      <c r="U698" s="131"/>
      <c r="V698" s="131"/>
      <c r="W698" s="131"/>
      <c r="X698" s="131"/>
      <c r="Y698" s="131"/>
      <c r="Z698" s="131"/>
    </row>
    <row r="699" ht="11.25" customHeight="1">
      <c r="A699" s="131"/>
      <c r="B699" s="131"/>
      <c r="C699" s="131"/>
      <c r="D699" s="131"/>
      <c r="E699" s="131"/>
      <c r="F699" s="131"/>
      <c r="G699" s="131"/>
      <c r="H699" s="131"/>
      <c r="I699" s="131"/>
      <c r="J699" s="131"/>
      <c r="K699" s="131"/>
      <c r="L699" s="131"/>
      <c r="M699" s="131"/>
      <c r="N699" s="131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  <c r="Y699" s="131"/>
      <c r="Z699" s="131"/>
    </row>
    <row r="700" ht="11.25" customHeight="1">
      <c r="A700" s="131"/>
      <c r="B700" s="131"/>
      <c r="C700" s="131"/>
      <c r="D700" s="131"/>
      <c r="E700" s="131"/>
      <c r="F700" s="131"/>
      <c r="G700" s="131"/>
      <c r="H700" s="131"/>
      <c r="I700" s="131"/>
      <c r="J700" s="131"/>
      <c r="K700" s="131"/>
      <c r="L700" s="131"/>
      <c r="M700" s="131"/>
      <c r="N700" s="131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  <c r="Y700" s="131"/>
      <c r="Z700" s="131"/>
    </row>
    <row r="701" ht="11.25" customHeight="1">
      <c r="A701" s="131"/>
      <c r="B701" s="131"/>
      <c r="C701" s="131"/>
      <c r="D701" s="131"/>
      <c r="E701" s="131"/>
      <c r="F701" s="131"/>
      <c r="G701" s="131"/>
      <c r="H701" s="131"/>
      <c r="I701" s="131"/>
      <c r="J701" s="131"/>
      <c r="K701" s="131"/>
      <c r="L701" s="131"/>
      <c r="M701" s="131"/>
      <c r="N701" s="131"/>
      <c r="O701" s="131"/>
      <c r="P701" s="131"/>
      <c r="Q701" s="131"/>
      <c r="R701" s="131"/>
      <c r="S701" s="131"/>
      <c r="T701" s="131"/>
      <c r="U701" s="131"/>
      <c r="V701" s="131"/>
      <c r="W701" s="131"/>
      <c r="X701" s="131"/>
      <c r="Y701" s="131"/>
      <c r="Z701" s="131"/>
    </row>
    <row r="702" ht="11.25" customHeight="1">
      <c r="A702" s="131"/>
      <c r="B702" s="131"/>
      <c r="C702" s="131"/>
      <c r="D702" s="131"/>
      <c r="E702" s="131"/>
      <c r="F702" s="131"/>
      <c r="G702" s="131"/>
      <c r="H702" s="131"/>
      <c r="I702" s="131"/>
      <c r="J702" s="131"/>
      <c r="K702" s="131"/>
      <c r="L702" s="131"/>
      <c r="M702" s="131"/>
      <c r="N702" s="131"/>
      <c r="O702" s="131"/>
      <c r="P702" s="131"/>
      <c r="Q702" s="131"/>
      <c r="R702" s="131"/>
      <c r="S702" s="131"/>
      <c r="T702" s="131"/>
      <c r="U702" s="131"/>
      <c r="V702" s="131"/>
      <c r="W702" s="131"/>
      <c r="X702" s="131"/>
      <c r="Y702" s="131"/>
      <c r="Z702" s="131"/>
    </row>
    <row r="703" ht="11.25" customHeight="1">
      <c r="A703" s="131"/>
      <c r="B703" s="131"/>
      <c r="C703" s="131"/>
      <c r="D703" s="131"/>
      <c r="E703" s="131"/>
      <c r="F703" s="131"/>
      <c r="G703" s="131"/>
      <c r="H703" s="131"/>
      <c r="I703" s="131"/>
      <c r="J703" s="131"/>
      <c r="K703" s="131"/>
      <c r="L703" s="131"/>
      <c r="M703" s="131"/>
      <c r="N703" s="131"/>
      <c r="O703" s="131"/>
      <c r="P703" s="131"/>
      <c r="Q703" s="131"/>
      <c r="R703" s="131"/>
      <c r="S703" s="131"/>
      <c r="T703" s="131"/>
      <c r="U703" s="131"/>
      <c r="V703" s="131"/>
      <c r="W703" s="131"/>
      <c r="X703" s="131"/>
      <c r="Y703" s="131"/>
      <c r="Z703" s="131"/>
    </row>
    <row r="704" ht="11.25" customHeight="1">
      <c r="A704" s="131"/>
      <c r="B704" s="131"/>
      <c r="C704" s="131"/>
      <c r="D704" s="131"/>
      <c r="E704" s="131"/>
      <c r="F704" s="131"/>
      <c r="G704" s="131"/>
      <c r="H704" s="131"/>
      <c r="I704" s="131"/>
      <c r="J704" s="131"/>
      <c r="K704" s="131"/>
      <c r="L704" s="131"/>
      <c r="M704" s="131"/>
      <c r="N704" s="131"/>
      <c r="O704" s="131"/>
      <c r="P704" s="131"/>
      <c r="Q704" s="131"/>
      <c r="R704" s="131"/>
      <c r="S704" s="131"/>
      <c r="T704" s="131"/>
      <c r="U704" s="131"/>
      <c r="V704" s="131"/>
      <c r="W704" s="131"/>
      <c r="X704" s="131"/>
      <c r="Y704" s="131"/>
      <c r="Z704" s="131"/>
    </row>
    <row r="705" ht="11.25" customHeight="1">
      <c r="A705" s="131"/>
      <c r="B705" s="131"/>
      <c r="C705" s="131"/>
      <c r="D705" s="131"/>
      <c r="E705" s="131"/>
      <c r="F705" s="131"/>
      <c r="G705" s="131"/>
      <c r="H705" s="131"/>
      <c r="I705" s="131"/>
      <c r="J705" s="131"/>
      <c r="K705" s="131"/>
      <c r="L705" s="131"/>
      <c r="M705" s="131"/>
      <c r="N705" s="131"/>
      <c r="O705" s="131"/>
      <c r="P705" s="131"/>
      <c r="Q705" s="131"/>
      <c r="R705" s="131"/>
      <c r="S705" s="131"/>
      <c r="T705" s="131"/>
      <c r="U705" s="131"/>
      <c r="V705" s="131"/>
      <c r="W705" s="131"/>
      <c r="X705" s="131"/>
      <c r="Y705" s="131"/>
      <c r="Z705" s="131"/>
    </row>
    <row r="706" ht="11.25" customHeight="1">
      <c r="A706" s="131"/>
      <c r="B706" s="131"/>
      <c r="C706" s="131"/>
      <c r="D706" s="131"/>
      <c r="E706" s="131"/>
      <c r="F706" s="131"/>
      <c r="G706" s="131"/>
      <c r="H706" s="131"/>
      <c r="I706" s="131"/>
      <c r="J706" s="131"/>
      <c r="K706" s="131"/>
      <c r="L706" s="131"/>
      <c r="M706" s="131"/>
      <c r="N706" s="131"/>
      <c r="O706" s="131"/>
      <c r="P706" s="131"/>
      <c r="Q706" s="131"/>
      <c r="R706" s="131"/>
      <c r="S706" s="131"/>
      <c r="T706" s="131"/>
      <c r="U706" s="131"/>
      <c r="V706" s="131"/>
      <c r="W706" s="131"/>
      <c r="X706" s="131"/>
      <c r="Y706" s="131"/>
      <c r="Z706" s="131"/>
    </row>
    <row r="707" ht="11.25" customHeight="1">
      <c r="A707" s="131"/>
      <c r="B707" s="131"/>
      <c r="C707" s="131"/>
      <c r="D707" s="131"/>
      <c r="E707" s="131"/>
      <c r="F707" s="131"/>
      <c r="G707" s="131"/>
      <c r="H707" s="131"/>
      <c r="I707" s="131"/>
      <c r="J707" s="131"/>
      <c r="K707" s="131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1"/>
      <c r="Z707" s="131"/>
    </row>
    <row r="708" ht="11.25" customHeight="1">
      <c r="A708" s="131"/>
      <c r="B708" s="131"/>
      <c r="C708" s="131"/>
      <c r="D708" s="131"/>
      <c r="E708" s="131"/>
      <c r="F708" s="131"/>
      <c r="G708" s="131"/>
      <c r="H708" s="131"/>
      <c r="I708" s="131"/>
      <c r="J708" s="131"/>
      <c r="K708" s="131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  <c r="Z708" s="131"/>
    </row>
    <row r="709" ht="11.25" customHeight="1">
      <c r="A709" s="131"/>
      <c r="B709" s="131"/>
      <c r="C709" s="131"/>
      <c r="D709" s="131"/>
      <c r="E709" s="131"/>
      <c r="F709" s="131"/>
      <c r="G709" s="131"/>
      <c r="H709" s="131"/>
      <c r="I709" s="131"/>
      <c r="J709" s="131"/>
      <c r="K709" s="131"/>
      <c r="L709" s="131"/>
      <c r="M709" s="131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1"/>
      <c r="Z709" s="131"/>
    </row>
    <row r="710" ht="11.25" customHeight="1">
      <c r="A710" s="131"/>
      <c r="B710" s="131"/>
      <c r="C710" s="131"/>
      <c r="D710" s="131"/>
      <c r="E710" s="131"/>
      <c r="F710" s="131"/>
      <c r="G710" s="131"/>
      <c r="H710" s="131"/>
      <c r="I710" s="131"/>
      <c r="J710" s="131"/>
      <c r="K710" s="131"/>
      <c r="L710" s="131"/>
      <c r="M710" s="131"/>
      <c r="N710" s="131"/>
      <c r="O710" s="131"/>
      <c r="P710" s="131"/>
      <c r="Q710" s="131"/>
      <c r="R710" s="131"/>
      <c r="S710" s="131"/>
      <c r="T710" s="131"/>
      <c r="U710" s="131"/>
      <c r="V710" s="131"/>
      <c r="W710" s="131"/>
      <c r="X710" s="131"/>
      <c r="Y710" s="131"/>
      <c r="Z710" s="131"/>
    </row>
    <row r="711" ht="11.25" customHeight="1">
      <c r="A711" s="131"/>
      <c r="B711" s="131"/>
      <c r="C711" s="131"/>
      <c r="D711" s="131"/>
      <c r="E711" s="131"/>
      <c r="F711" s="131"/>
      <c r="G711" s="131"/>
      <c r="H711" s="131"/>
      <c r="I711" s="131"/>
      <c r="J711" s="131"/>
      <c r="K711" s="131"/>
      <c r="L711" s="131"/>
      <c r="M711" s="131"/>
      <c r="N711" s="131"/>
      <c r="O711" s="131"/>
      <c r="P711" s="131"/>
      <c r="Q711" s="131"/>
      <c r="R711" s="131"/>
      <c r="S711" s="131"/>
      <c r="T711" s="131"/>
      <c r="U711" s="131"/>
      <c r="V711" s="131"/>
      <c r="W711" s="131"/>
      <c r="X711" s="131"/>
      <c r="Y711" s="131"/>
      <c r="Z711" s="131"/>
    </row>
    <row r="712" ht="11.25" customHeight="1">
      <c r="A712" s="131"/>
      <c r="B712" s="131"/>
      <c r="C712" s="131"/>
      <c r="D712" s="131"/>
      <c r="E712" s="131"/>
      <c r="F712" s="131"/>
      <c r="G712" s="131"/>
      <c r="H712" s="131"/>
      <c r="I712" s="131"/>
      <c r="J712" s="131"/>
      <c r="K712" s="131"/>
      <c r="L712" s="131"/>
      <c r="M712" s="131"/>
      <c r="N712" s="131"/>
      <c r="O712" s="131"/>
      <c r="P712" s="131"/>
      <c r="Q712" s="131"/>
      <c r="R712" s="131"/>
      <c r="S712" s="131"/>
      <c r="T712" s="131"/>
      <c r="U712" s="131"/>
      <c r="V712" s="131"/>
      <c r="W712" s="131"/>
      <c r="X712" s="131"/>
      <c r="Y712" s="131"/>
      <c r="Z712" s="131"/>
    </row>
    <row r="713" ht="11.25" customHeight="1">
      <c r="A713" s="131"/>
      <c r="B713" s="131"/>
      <c r="C713" s="131"/>
      <c r="D713" s="131"/>
      <c r="E713" s="131"/>
      <c r="F713" s="131"/>
      <c r="G713" s="131"/>
      <c r="H713" s="131"/>
      <c r="I713" s="131"/>
      <c r="J713" s="131"/>
      <c r="K713" s="131"/>
      <c r="L713" s="131"/>
      <c r="M713" s="131"/>
      <c r="N713" s="131"/>
      <c r="O713" s="131"/>
      <c r="P713" s="131"/>
      <c r="Q713" s="131"/>
      <c r="R713" s="131"/>
      <c r="S713" s="131"/>
      <c r="T713" s="131"/>
      <c r="U713" s="131"/>
      <c r="V713" s="131"/>
      <c r="W713" s="131"/>
      <c r="X713" s="131"/>
      <c r="Y713" s="131"/>
      <c r="Z713" s="131"/>
    </row>
    <row r="714" ht="11.25" customHeight="1">
      <c r="A714" s="131"/>
      <c r="B714" s="131"/>
      <c r="C714" s="131"/>
      <c r="D714" s="131"/>
      <c r="E714" s="131"/>
      <c r="F714" s="131"/>
      <c r="G714" s="131"/>
      <c r="H714" s="131"/>
      <c r="I714" s="131"/>
      <c r="J714" s="131"/>
      <c r="K714" s="131"/>
      <c r="L714" s="131"/>
      <c r="M714" s="131"/>
      <c r="N714" s="131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  <c r="Y714" s="131"/>
      <c r="Z714" s="131"/>
    </row>
    <row r="715" ht="11.25" customHeight="1">
      <c r="A715" s="131"/>
      <c r="B715" s="131"/>
      <c r="C715" s="131"/>
      <c r="D715" s="131"/>
      <c r="E715" s="131"/>
      <c r="F715" s="131"/>
      <c r="G715" s="131"/>
      <c r="H715" s="131"/>
      <c r="I715" s="131"/>
      <c r="J715" s="131"/>
      <c r="K715" s="131"/>
      <c r="L715" s="131"/>
      <c r="M715" s="131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1"/>
      <c r="Z715" s="131"/>
    </row>
    <row r="716" ht="11.25" customHeight="1">
      <c r="A716" s="131"/>
      <c r="B716" s="131"/>
      <c r="C716" s="131"/>
      <c r="D716" s="131"/>
      <c r="E716" s="131"/>
      <c r="F716" s="131"/>
      <c r="G716" s="131"/>
      <c r="H716" s="131"/>
      <c r="I716" s="131"/>
      <c r="J716" s="131"/>
      <c r="K716" s="131"/>
      <c r="L716" s="131"/>
      <c r="M716" s="131"/>
      <c r="N716" s="131"/>
      <c r="O716" s="131"/>
      <c r="P716" s="131"/>
      <c r="Q716" s="131"/>
      <c r="R716" s="131"/>
      <c r="S716" s="131"/>
      <c r="T716" s="131"/>
      <c r="U716" s="131"/>
      <c r="V716" s="131"/>
      <c r="W716" s="131"/>
      <c r="X716" s="131"/>
      <c r="Y716" s="131"/>
      <c r="Z716" s="131"/>
    </row>
    <row r="717" ht="11.25" customHeight="1">
      <c r="A717" s="131"/>
      <c r="B717" s="131"/>
      <c r="C717" s="131"/>
      <c r="D717" s="131"/>
      <c r="E717" s="131"/>
      <c r="F717" s="131"/>
      <c r="G717" s="131"/>
      <c r="H717" s="131"/>
      <c r="I717" s="131"/>
      <c r="J717" s="131"/>
      <c r="K717" s="131"/>
      <c r="L717" s="131"/>
      <c r="M717" s="131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1"/>
      <c r="Z717" s="131"/>
    </row>
    <row r="718" ht="11.25" customHeight="1">
      <c r="A718" s="131"/>
      <c r="B718" s="131"/>
      <c r="C718" s="131"/>
      <c r="D718" s="131"/>
      <c r="E718" s="131"/>
      <c r="F718" s="131"/>
      <c r="G718" s="131"/>
      <c r="H718" s="131"/>
      <c r="I718" s="131"/>
      <c r="J718" s="131"/>
      <c r="K718" s="131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1"/>
      <c r="Z718" s="131"/>
    </row>
    <row r="719" ht="11.25" customHeight="1">
      <c r="A719" s="131"/>
      <c r="B719" s="131"/>
      <c r="C719" s="131"/>
      <c r="D719" s="131"/>
      <c r="E719" s="131"/>
      <c r="F719" s="131"/>
      <c r="G719" s="131"/>
      <c r="H719" s="131"/>
      <c r="I719" s="131"/>
      <c r="J719" s="131"/>
      <c r="K719" s="131"/>
      <c r="L719" s="131"/>
      <c r="M719" s="131"/>
      <c r="N719" s="131"/>
      <c r="O719" s="131"/>
      <c r="P719" s="131"/>
      <c r="Q719" s="131"/>
      <c r="R719" s="131"/>
      <c r="S719" s="131"/>
      <c r="T719" s="131"/>
      <c r="U719" s="131"/>
      <c r="V719" s="131"/>
      <c r="W719" s="131"/>
      <c r="X719" s="131"/>
      <c r="Y719" s="131"/>
      <c r="Z719" s="131"/>
    </row>
    <row r="720" ht="11.25" customHeight="1">
      <c r="A720" s="131"/>
      <c r="B720" s="131"/>
      <c r="C720" s="131"/>
      <c r="D720" s="131"/>
      <c r="E720" s="131"/>
      <c r="F720" s="131"/>
      <c r="G720" s="131"/>
      <c r="H720" s="131"/>
      <c r="I720" s="131"/>
      <c r="J720" s="131"/>
      <c r="K720" s="131"/>
      <c r="L720" s="131"/>
      <c r="M720" s="131"/>
      <c r="N720" s="131"/>
      <c r="O720" s="131"/>
      <c r="P720" s="131"/>
      <c r="Q720" s="131"/>
      <c r="R720" s="131"/>
      <c r="S720" s="131"/>
      <c r="T720" s="131"/>
      <c r="U720" s="131"/>
      <c r="V720" s="131"/>
      <c r="W720" s="131"/>
      <c r="X720" s="131"/>
      <c r="Y720" s="131"/>
      <c r="Z720" s="131"/>
    </row>
    <row r="721" ht="11.25" customHeight="1">
      <c r="A721" s="131"/>
      <c r="B721" s="131"/>
      <c r="C721" s="131"/>
      <c r="D721" s="131"/>
      <c r="E721" s="131"/>
      <c r="F721" s="131"/>
      <c r="G721" s="131"/>
      <c r="H721" s="131"/>
      <c r="I721" s="131"/>
      <c r="J721" s="131"/>
      <c r="K721" s="131"/>
      <c r="L721" s="131"/>
      <c r="M721" s="131"/>
      <c r="N721" s="131"/>
      <c r="O721" s="131"/>
      <c r="P721" s="131"/>
      <c r="Q721" s="131"/>
      <c r="R721" s="131"/>
      <c r="S721" s="131"/>
      <c r="T721" s="131"/>
      <c r="U721" s="131"/>
      <c r="V721" s="131"/>
      <c r="W721" s="131"/>
      <c r="X721" s="131"/>
      <c r="Y721" s="131"/>
      <c r="Z721" s="131"/>
    </row>
    <row r="722" ht="11.25" customHeight="1">
      <c r="A722" s="131"/>
      <c r="B722" s="131"/>
      <c r="C722" s="131"/>
      <c r="D722" s="131"/>
      <c r="E722" s="131"/>
      <c r="F722" s="131"/>
      <c r="G722" s="131"/>
      <c r="H722" s="131"/>
      <c r="I722" s="131"/>
      <c r="J722" s="131"/>
      <c r="K722" s="131"/>
      <c r="L722" s="131"/>
      <c r="M722" s="131"/>
      <c r="N722" s="131"/>
      <c r="O722" s="131"/>
      <c r="P722" s="131"/>
      <c r="Q722" s="131"/>
      <c r="R722" s="131"/>
      <c r="S722" s="131"/>
      <c r="T722" s="131"/>
      <c r="U722" s="131"/>
      <c r="V722" s="131"/>
      <c r="W722" s="131"/>
      <c r="X722" s="131"/>
      <c r="Y722" s="131"/>
      <c r="Z722" s="131"/>
    </row>
    <row r="723" ht="11.25" customHeight="1">
      <c r="A723" s="131"/>
      <c r="B723" s="131"/>
      <c r="C723" s="131"/>
      <c r="D723" s="131"/>
      <c r="E723" s="131"/>
      <c r="F723" s="131"/>
      <c r="G723" s="131"/>
      <c r="H723" s="131"/>
      <c r="I723" s="131"/>
      <c r="J723" s="131"/>
      <c r="K723" s="131"/>
      <c r="L723" s="131"/>
      <c r="M723" s="131"/>
      <c r="N723" s="131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  <c r="Y723" s="131"/>
      <c r="Z723" s="131"/>
    </row>
    <row r="724" ht="11.25" customHeight="1">
      <c r="A724" s="131"/>
      <c r="B724" s="131"/>
      <c r="C724" s="131"/>
      <c r="D724" s="131"/>
      <c r="E724" s="131"/>
      <c r="F724" s="131"/>
      <c r="G724" s="131"/>
      <c r="H724" s="131"/>
      <c r="I724" s="131"/>
      <c r="J724" s="131"/>
      <c r="K724" s="131"/>
      <c r="L724" s="131"/>
      <c r="M724" s="131"/>
      <c r="N724" s="131"/>
      <c r="O724" s="131"/>
      <c r="P724" s="131"/>
      <c r="Q724" s="131"/>
      <c r="R724" s="131"/>
      <c r="S724" s="131"/>
      <c r="T724" s="131"/>
      <c r="U724" s="131"/>
      <c r="V724" s="131"/>
      <c r="W724" s="131"/>
      <c r="X724" s="131"/>
      <c r="Y724" s="131"/>
      <c r="Z724" s="131"/>
    </row>
    <row r="725" ht="11.25" customHeight="1">
      <c r="A725" s="131"/>
      <c r="B725" s="131"/>
      <c r="C725" s="131"/>
      <c r="D725" s="131"/>
      <c r="E725" s="131"/>
      <c r="F725" s="131"/>
      <c r="G725" s="131"/>
      <c r="H725" s="131"/>
      <c r="I725" s="131"/>
      <c r="J725" s="131"/>
      <c r="K725" s="131"/>
      <c r="L725" s="131"/>
      <c r="M725" s="131"/>
      <c r="N725" s="131"/>
      <c r="O725" s="131"/>
      <c r="P725" s="131"/>
      <c r="Q725" s="131"/>
      <c r="R725" s="131"/>
      <c r="S725" s="131"/>
      <c r="T725" s="131"/>
      <c r="U725" s="131"/>
      <c r="V725" s="131"/>
      <c r="W725" s="131"/>
      <c r="X725" s="131"/>
      <c r="Y725" s="131"/>
      <c r="Z725" s="131"/>
    </row>
    <row r="726" ht="11.25" customHeight="1">
      <c r="A726" s="131"/>
      <c r="B726" s="131"/>
      <c r="C726" s="131"/>
      <c r="D726" s="131"/>
      <c r="E726" s="131"/>
      <c r="F726" s="131"/>
      <c r="G726" s="131"/>
      <c r="H726" s="131"/>
      <c r="I726" s="131"/>
      <c r="J726" s="131"/>
      <c r="K726" s="131"/>
      <c r="L726" s="131"/>
      <c r="M726" s="131"/>
      <c r="N726" s="131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  <c r="Y726" s="131"/>
      <c r="Z726" s="131"/>
    </row>
    <row r="727" ht="11.25" customHeight="1">
      <c r="A727" s="131"/>
      <c r="B727" s="131"/>
      <c r="C727" s="131"/>
      <c r="D727" s="131"/>
      <c r="E727" s="131"/>
      <c r="F727" s="131"/>
      <c r="G727" s="131"/>
      <c r="H727" s="131"/>
      <c r="I727" s="131"/>
      <c r="J727" s="131"/>
      <c r="K727" s="131"/>
      <c r="L727" s="131"/>
      <c r="M727" s="131"/>
      <c r="N727" s="131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1"/>
      <c r="Z727" s="131"/>
    </row>
    <row r="728" ht="11.25" customHeight="1">
      <c r="A728" s="131"/>
      <c r="B728" s="131"/>
      <c r="C728" s="131"/>
      <c r="D728" s="131"/>
      <c r="E728" s="131"/>
      <c r="F728" s="131"/>
      <c r="G728" s="131"/>
      <c r="H728" s="131"/>
      <c r="I728" s="131"/>
      <c r="J728" s="131"/>
      <c r="K728" s="131"/>
      <c r="L728" s="131"/>
      <c r="M728" s="131"/>
      <c r="N728" s="131"/>
      <c r="O728" s="131"/>
      <c r="P728" s="131"/>
      <c r="Q728" s="131"/>
      <c r="R728" s="131"/>
      <c r="S728" s="131"/>
      <c r="T728" s="131"/>
      <c r="U728" s="131"/>
      <c r="V728" s="131"/>
      <c r="W728" s="131"/>
      <c r="X728" s="131"/>
      <c r="Y728" s="131"/>
      <c r="Z728" s="131"/>
    </row>
    <row r="729" ht="11.25" customHeight="1">
      <c r="A729" s="131"/>
      <c r="B729" s="131"/>
      <c r="C729" s="131"/>
      <c r="D729" s="131"/>
      <c r="E729" s="131"/>
      <c r="F729" s="131"/>
      <c r="G729" s="131"/>
      <c r="H729" s="131"/>
      <c r="I729" s="131"/>
      <c r="J729" s="131"/>
      <c r="K729" s="131"/>
      <c r="L729" s="131"/>
      <c r="M729" s="131"/>
      <c r="N729" s="131"/>
      <c r="O729" s="131"/>
      <c r="P729" s="131"/>
      <c r="Q729" s="131"/>
      <c r="R729" s="131"/>
      <c r="S729" s="131"/>
      <c r="T729" s="131"/>
      <c r="U729" s="131"/>
      <c r="V729" s="131"/>
      <c r="W729" s="131"/>
      <c r="X729" s="131"/>
      <c r="Y729" s="131"/>
      <c r="Z729" s="131"/>
    </row>
    <row r="730" ht="11.25" customHeight="1">
      <c r="A730" s="131"/>
      <c r="B730" s="131"/>
      <c r="C730" s="131"/>
      <c r="D730" s="131"/>
      <c r="E730" s="131"/>
      <c r="F730" s="131"/>
      <c r="G730" s="131"/>
      <c r="H730" s="131"/>
      <c r="I730" s="131"/>
      <c r="J730" s="131"/>
      <c r="K730" s="131"/>
      <c r="L730" s="131"/>
      <c r="M730" s="131"/>
      <c r="N730" s="131"/>
      <c r="O730" s="131"/>
      <c r="P730" s="131"/>
      <c r="Q730" s="131"/>
      <c r="R730" s="131"/>
      <c r="S730" s="131"/>
      <c r="T730" s="131"/>
      <c r="U730" s="131"/>
      <c r="V730" s="131"/>
      <c r="W730" s="131"/>
      <c r="X730" s="131"/>
      <c r="Y730" s="131"/>
      <c r="Z730" s="131"/>
    </row>
    <row r="731" ht="11.25" customHeight="1">
      <c r="A731" s="131"/>
      <c r="B731" s="131"/>
      <c r="C731" s="131"/>
      <c r="D731" s="131"/>
      <c r="E731" s="131"/>
      <c r="F731" s="131"/>
      <c r="G731" s="131"/>
      <c r="H731" s="131"/>
      <c r="I731" s="131"/>
      <c r="J731" s="131"/>
      <c r="K731" s="131"/>
      <c r="L731" s="131"/>
      <c r="M731" s="131"/>
      <c r="N731" s="131"/>
      <c r="O731" s="131"/>
      <c r="P731" s="131"/>
      <c r="Q731" s="131"/>
      <c r="R731" s="131"/>
      <c r="S731" s="131"/>
      <c r="T731" s="131"/>
      <c r="U731" s="131"/>
      <c r="V731" s="131"/>
      <c r="W731" s="131"/>
      <c r="X731" s="131"/>
      <c r="Y731" s="131"/>
      <c r="Z731" s="131"/>
    </row>
    <row r="732" ht="11.25" customHeight="1">
      <c r="A732" s="131"/>
      <c r="B732" s="131"/>
      <c r="C732" s="131"/>
      <c r="D732" s="131"/>
      <c r="E732" s="131"/>
      <c r="F732" s="131"/>
      <c r="G732" s="131"/>
      <c r="H732" s="131"/>
      <c r="I732" s="131"/>
      <c r="J732" s="131"/>
      <c r="K732" s="131"/>
      <c r="L732" s="131"/>
      <c r="M732" s="131"/>
      <c r="N732" s="131"/>
      <c r="O732" s="131"/>
      <c r="P732" s="131"/>
      <c r="Q732" s="131"/>
      <c r="R732" s="131"/>
      <c r="S732" s="131"/>
      <c r="T732" s="131"/>
      <c r="U732" s="131"/>
      <c r="V732" s="131"/>
      <c r="W732" s="131"/>
      <c r="X732" s="131"/>
      <c r="Y732" s="131"/>
      <c r="Z732" s="131"/>
    </row>
    <row r="733" ht="11.25" customHeight="1">
      <c r="A733" s="131"/>
      <c r="B733" s="131"/>
      <c r="C733" s="131"/>
      <c r="D733" s="131"/>
      <c r="E733" s="131"/>
      <c r="F733" s="131"/>
      <c r="G733" s="131"/>
      <c r="H733" s="131"/>
      <c r="I733" s="131"/>
      <c r="J733" s="131"/>
      <c r="K733" s="131"/>
      <c r="L733" s="131"/>
      <c r="M733" s="131"/>
      <c r="N733" s="131"/>
      <c r="O733" s="131"/>
      <c r="P733" s="131"/>
      <c r="Q733" s="131"/>
      <c r="R733" s="131"/>
      <c r="S733" s="131"/>
      <c r="T733" s="131"/>
      <c r="U733" s="131"/>
      <c r="V733" s="131"/>
      <c r="W733" s="131"/>
      <c r="X733" s="131"/>
      <c r="Y733" s="131"/>
      <c r="Z733" s="131"/>
    </row>
    <row r="734" ht="11.25" customHeight="1">
      <c r="A734" s="131"/>
      <c r="B734" s="131"/>
      <c r="C734" s="131"/>
      <c r="D734" s="131"/>
      <c r="E734" s="131"/>
      <c r="F734" s="131"/>
      <c r="G734" s="131"/>
      <c r="H734" s="131"/>
      <c r="I734" s="131"/>
      <c r="J734" s="131"/>
      <c r="K734" s="131"/>
      <c r="L734" s="131"/>
      <c r="M734" s="131"/>
      <c r="N734" s="131"/>
      <c r="O734" s="131"/>
      <c r="P734" s="131"/>
      <c r="Q734" s="131"/>
      <c r="R734" s="131"/>
      <c r="S734" s="131"/>
      <c r="T734" s="131"/>
      <c r="U734" s="131"/>
      <c r="V734" s="131"/>
      <c r="W734" s="131"/>
      <c r="X734" s="131"/>
      <c r="Y734" s="131"/>
      <c r="Z734" s="131"/>
    </row>
    <row r="735" ht="11.25" customHeight="1">
      <c r="A735" s="131"/>
      <c r="B735" s="131"/>
      <c r="C735" s="131"/>
      <c r="D735" s="131"/>
      <c r="E735" s="131"/>
      <c r="F735" s="131"/>
      <c r="G735" s="131"/>
      <c r="H735" s="131"/>
      <c r="I735" s="131"/>
      <c r="J735" s="131"/>
      <c r="K735" s="131"/>
      <c r="L735" s="131"/>
      <c r="M735" s="131"/>
      <c r="N735" s="131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  <c r="Y735" s="131"/>
      <c r="Z735" s="131"/>
    </row>
    <row r="736" ht="11.25" customHeight="1">
      <c r="A736" s="131"/>
      <c r="B736" s="131"/>
      <c r="C736" s="131"/>
      <c r="D736" s="131"/>
      <c r="E736" s="131"/>
      <c r="F736" s="131"/>
      <c r="G736" s="131"/>
      <c r="H736" s="131"/>
      <c r="I736" s="131"/>
      <c r="J736" s="131"/>
      <c r="K736" s="131"/>
      <c r="L736" s="131"/>
      <c r="M736" s="131"/>
      <c r="N736" s="131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  <c r="Y736" s="131"/>
      <c r="Z736" s="131"/>
    </row>
    <row r="737" ht="11.25" customHeight="1">
      <c r="A737" s="131"/>
      <c r="B737" s="131"/>
      <c r="C737" s="131"/>
      <c r="D737" s="131"/>
      <c r="E737" s="131"/>
      <c r="F737" s="131"/>
      <c r="G737" s="131"/>
      <c r="H737" s="131"/>
      <c r="I737" s="131"/>
      <c r="J737" s="131"/>
      <c r="K737" s="131"/>
      <c r="L737" s="131"/>
      <c r="M737" s="131"/>
      <c r="N737" s="131"/>
      <c r="O737" s="131"/>
      <c r="P737" s="131"/>
      <c r="Q737" s="131"/>
      <c r="R737" s="131"/>
      <c r="S737" s="131"/>
      <c r="T737" s="131"/>
      <c r="U737" s="131"/>
      <c r="V737" s="131"/>
      <c r="W737" s="131"/>
      <c r="X737" s="131"/>
      <c r="Y737" s="131"/>
      <c r="Z737" s="131"/>
    </row>
    <row r="738" ht="11.25" customHeight="1">
      <c r="A738" s="131"/>
      <c r="B738" s="131"/>
      <c r="C738" s="131"/>
      <c r="D738" s="131"/>
      <c r="E738" s="131"/>
      <c r="F738" s="131"/>
      <c r="G738" s="131"/>
      <c r="H738" s="131"/>
      <c r="I738" s="131"/>
      <c r="J738" s="131"/>
      <c r="K738" s="131"/>
      <c r="L738" s="131"/>
      <c r="M738" s="131"/>
      <c r="N738" s="131"/>
      <c r="O738" s="131"/>
      <c r="P738" s="131"/>
      <c r="Q738" s="131"/>
      <c r="R738" s="131"/>
      <c r="S738" s="131"/>
      <c r="T738" s="131"/>
      <c r="U738" s="131"/>
      <c r="V738" s="131"/>
      <c r="W738" s="131"/>
      <c r="X738" s="131"/>
      <c r="Y738" s="131"/>
      <c r="Z738" s="131"/>
    </row>
    <row r="739" ht="11.25" customHeight="1">
      <c r="A739" s="131"/>
      <c r="B739" s="131"/>
      <c r="C739" s="131"/>
      <c r="D739" s="131"/>
      <c r="E739" s="131"/>
      <c r="F739" s="131"/>
      <c r="G739" s="131"/>
      <c r="H739" s="131"/>
      <c r="I739" s="131"/>
      <c r="J739" s="131"/>
      <c r="K739" s="131"/>
      <c r="L739" s="131"/>
      <c r="M739" s="131"/>
      <c r="N739" s="131"/>
      <c r="O739" s="131"/>
      <c r="P739" s="131"/>
      <c r="Q739" s="131"/>
      <c r="R739" s="131"/>
      <c r="S739" s="131"/>
      <c r="T739" s="131"/>
      <c r="U739" s="131"/>
      <c r="V739" s="131"/>
      <c r="W739" s="131"/>
      <c r="X739" s="131"/>
      <c r="Y739" s="131"/>
      <c r="Z739" s="131"/>
    </row>
    <row r="740" ht="11.25" customHeight="1">
      <c r="A740" s="131"/>
      <c r="B740" s="131"/>
      <c r="C740" s="131"/>
      <c r="D740" s="131"/>
      <c r="E740" s="131"/>
      <c r="F740" s="131"/>
      <c r="G740" s="131"/>
      <c r="H740" s="131"/>
      <c r="I740" s="131"/>
      <c r="J740" s="131"/>
      <c r="K740" s="131"/>
      <c r="L740" s="131"/>
      <c r="M740" s="131"/>
      <c r="N740" s="131"/>
      <c r="O740" s="131"/>
      <c r="P740" s="131"/>
      <c r="Q740" s="131"/>
      <c r="R740" s="131"/>
      <c r="S740" s="131"/>
      <c r="T740" s="131"/>
      <c r="U740" s="131"/>
      <c r="V740" s="131"/>
      <c r="W740" s="131"/>
      <c r="X740" s="131"/>
      <c r="Y740" s="131"/>
      <c r="Z740" s="131"/>
    </row>
    <row r="741" ht="11.25" customHeight="1">
      <c r="A741" s="131"/>
      <c r="B741" s="131"/>
      <c r="C741" s="131"/>
      <c r="D741" s="131"/>
      <c r="E741" s="131"/>
      <c r="F741" s="131"/>
      <c r="G741" s="131"/>
      <c r="H741" s="131"/>
      <c r="I741" s="131"/>
      <c r="J741" s="131"/>
      <c r="K741" s="131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1"/>
      <c r="Z741" s="131"/>
    </row>
    <row r="742" ht="11.25" customHeight="1">
      <c r="A742" s="131"/>
      <c r="B742" s="131"/>
      <c r="C742" s="131"/>
      <c r="D742" s="131"/>
      <c r="E742" s="131"/>
      <c r="F742" s="131"/>
      <c r="G742" s="131"/>
      <c r="H742" s="131"/>
      <c r="I742" s="131"/>
      <c r="J742" s="131"/>
      <c r="K742" s="131"/>
      <c r="L742" s="131"/>
      <c r="M742" s="131"/>
      <c r="N742" s="131"/>
      <c r="O742" s="131"/>
      <c r="P742" s="131"/>
      <c r="Q742" s="131"/>
      <c r="R742" s="131"/>
      <c r="S742" s="131"/>
      <c r="T742" s="131"/>
      <c r="U742" s="131"/>
      <c r="V742" s="131"/>
      <c r="W742" s="131"/>
      <c r="X742" s="131"/>
      <c r="Y742" s="131"/>
      <c r="Z742" s="131"/>
    </row>
    <row r="743" ht="11.25" customHeight="1">
      <c r="A743" s="131"/>
      <c r="B743" s="131"/>
      <c r="C743" s="131"/>
      <c r="D743" s="131"/>
      <c r="E743" s="131"/>
      <c r="F743" s="131"/>
      <c r="G743" s="131"/>
      <c r="H743" s="131"/>
      <c r="I743" s="131"/>
      <c r="J743" s="131"/>
      <c r="K743" s="131"/>
      <c r="L743" s="131"/>
      <c r="M743" s="131"/>
      <c r="N743" s="131"/>
      <c r="O743" s="131"/>
      <c r="P743" s="131"/>
      <c r="Q743" s="131"/>
      <c r="R743" s="131"/>
      <c r="S743" s="131"/>
      <c r="T743" s="131"/>
      <c r="U743" s="131"/>
      <c r="V743" s="131"/>
      <c r="W743" s="131"/>
      <c r="X743" s="131"/>
      <c r="Y743" s="131"/>
      <c r="Z743" s="131"/>
    </row>
    <row r="744" ht="11.25" customHeight="1">
      <c r="A744" s="131"/>
      <c r="B744" s="131"/>
      <c r="C744" s="131"/>
      <c r="D744" s="131"/>
      <c r="E744" s="131"/>
      <c r="F744" s="131"/>
      <c r="G744" s="131"/>
      <c r="H744" s="131"/>
      <c r="I744" s="131"/>
      <c r="J744" s="131"/>
      <c r="K744" s="131"/>
      <c r="L744" s="131"/>
      <c r="M744" s="131"/>
      <c r="N744" s="131"/>
      <c r="O744" s="131"/>
      <c r="P744" s="131"/>
      <c r="Q744" s="131"/>
      <c r="R744" s="131"/>
      <c r="S744" s="131"/>
      <c r="T744" s="131"/>
      <c r="U744" s="131"/>
      <c r="V744" s="131"/>
      <c r="W744" s="131"/>
      <c r="X744" s="131"/>
      <c r="Y744" s="131"/>
      <c r="Z744" s="131"/>
    </row>
    <row r="745" ht="11.25" customHeight="1">
      <c r="A745" s="131"/>
      <c r="B745" s="131"/>
      <c r="C745" s="131"/>
      <c r="D745" s="131"/>
      <c r="E745" s="131"/>
      <c r="F745" s="131"/>
      <c r="G745" s="131"/>
      <c r="H745" s="131"/>
      <c r="I745" s="131"/>
      <c r="J745" s="131"/>
      <c r="K745" s="131"/>
      <c r="L745" s="131"/>
      <c r="M745" s="131"/>
      <c r="N745" s="131"/>
      <c r="O745" s="131"/>
      <c r="P745" s="131"/>
      <c r="Q745" s="131"/>
      <c r="R745" s="131"/>
      <c r="S745" s="131"/>
      <c r="T745" s="131"/>
      <c r="U745" s="131"/>
      <c r="V745" s="131"/>
      <c r="W745" s="131"/>
      <c r="X745" s="131"/>
      <c r="Y745" s="131"/>
      <c r="Z745" s="131"/>
    </row>
    <row r="746" ht="11.25" customHeight="1">
      <c r="A746" s="131"/>
      <c r="B746" s="131"/>
      <c r="C746" s="131"/>
      <c r="D746" s="131"/>
      <c r="E746" s="131"/>
      <c r="F746" s="131"/>
      <c r="G746" s="131"/>
      <c r="H746" s="131"/>
      <c r="I746" s="131"/>
      <c r="J746" s="131"/>
      <c r="K746" s="131"/>
      <c r="L746" s="131"/>
      <c r="M746" s="131"/>
      <c r="N746" s="131"/>
      <c r="O746" s="131"/>
      <c r="P746" s="131"/>
      <c r="Q746" s="131"/>
      <c r="R746" s="131"/>
      <c r="S746" s="131"/>
      <c r="T746" s="131"/>
      <c r="U746" s="131"/>
      <c r="V746" s="131"/>
      <c r="W746" s="131"/>
      <c r="X746" s="131"/>
      <c r="Y746" s="131"/>
      <c r="Z746" s="131"/>
    </row>
    <row r="747" ht="11.25" customHeight="1">
      <c r="A747" s="131"/>
      <c r="B747" s="131"/>
      <c r="C747" s="131"/>
      <c r="D747" s="131"/>
      <c r="E747" s="131"/>
      <c r="F747" s="131"/>
      <c r="G747" s="131"/>
      <c r="H747" s="131"/>
      <c r="I747" s="131"/>
      <c r="J747" s="131"/>
      <c r="K747" s="131"/>
      <c r="L747" s="131"/>
      <c r="M747" s="131"/>
      <c r="N747" s="131"/>
      <c r="O747" s="131"/>
      <c r="P747" s="131"/>
      <c r="Q747" s="131"/>
      <c r="R747" s="131"/>
      <c r="S747" s="131"/>
      <c r="T747" s="131"/>
      <c r="U747" s="131"/>
      <c r="V747" s="131"/>
      <c r="W747" s="131"/>
      <c r="X747" s="131"/>
      <c r="Y747" s="131"/>
      <c r="Z747" s="131"/>
    </row>
    <row r="748" ht="11.25" customHeight="1">
      <c r="A748" s="131"/>
      <c r="B748" s="131"/>
      <c r="C748" s="131"/>
      <c r="D748" s="131"/>
      <c r="E748" s="131"/>
      <c r="F748" s="131"/>
      <c r="G748" s="131"/>
      <c r="H748" s="131"/>
      <c r="I748" s="131"/>
      <c r="J748" s="131"/>
      <c r="K748" s="131"/>
      <c r="L748" s="131"/>
      <c r="M748" s="131"/>
      <c r="N748" s="131"/>
      <c r="O748" s="131"/>
      <c r="P748" s="131"/>
      <c r="Q748" s="131"/>
      <c r="R748" s="131"/>
      <c r="S748" s="131"/>
      <c r="T748" s="131"/>
      <c r="U748" s="131"/>
      <c r="V748" s="131"/>
      <c r="W748" s="131"/>
      <c r="X748" s="131"/>
      <c r="Y748" s="131"/>
      <c r="Z748" s="131"/>
    </row>
    <row r="749" ht="11.25" customHeight="1">
      <c r="A749" s="131"/>
      <c r="B749" s="131"/>
      <c r="C749" s="131"/>
      <c r="D749" s="131"/>
      <c r="E749" s="131"/>
      <c r="F749" s="131"/>
      <c r="G749" s="131"/>
      <c r="H749" s="131"/>
      <c r="I749" s="131"/>
      <c r="J749" s="131"/>
      <c r="K749" s="131"/>
      <c r="L749" s="131"/>
      <c r="M749" s="131"/>
      <c r="N749" s="131"/>
      <c r="O749" s="131"/>
      <c r="P749" s="131"/>
      <c r="Q749" s="131"/>
      <c r="R749" s="131"/>
      <c r="S749" s="131"/>
      <c r="T749" s="131"/>
      <c r="U749" s="131"/>
      <c r="V749" s="131"/>
      <c r="W749" s="131"/>
      <c r="X749" s="131"/>
      <c r="Y749" s="131"/>
      <c r="Z749" s="131"/>
    </row>
    <row r="750" ht="11.25" customHeight="1">
      <c r="A750" s="131"/>
      <c r="B750" s="131"/>
      <c r="C750" s="131"/>
      <c r="D750" s="131"/>
      <c r="E750" s="131"/>
      <c r="F750" s="131"/>
      <c r="G750" s="131"/>
      <c r="H750" s="131"/>
      <c r="I750" s="131"/>
      <c r="J750" s="131"/>
      <c r="K750" s="131"/>
      <c r="L750" s="131"/>
      <c r="M750" s="131"/>
      <c r="N750" s="131"/>
      <c r="O750" s="131"/>
      <c r="P750" s="131"/>
      <c r="Q750" s="131"/>
      <c r="R750" s="131"/>
      <c r="S750" s="131"/>
      <c r="T750" s="131"/>
      <c r="U750" s="131"/>
      <c r="V750" s="131"/>
      <c r="W750" s="131"/>
      <c r="X750" s="131"/>
      <c r="Y750" s="131"/>
      <c r="Z750" s="131"/>
    </row>
    <row r="751" ht="11.25" customHeight="1">
      <c r="A751" s="131"/>
      <c r="B751" s="131"/>
      <c r="C751" s="131"/>
      <c r="D751" s="131"/>
      <c r="E751" s="131"/>
      <c r="F751" s="131"/>
      <c r="G751" s="131"/>
      <c r="H751" s="131"/>
      <c r="I751" s="131"/>
      <c r="J751" s="131"/>
      <c r="K751" s="131"/>
      <c r="L751" s="131"/>
      <c r="M751" s="131"/>
      <c r="N751" s="131"/>
      <c r="O751" s="131"/>
      <c r="P751" s="131"/>
      <c r="Q751" s="131"/>
      <c r="R751" s="131"/>
      <c r="S751" s="131"/>
      <c r="T751" s="131"/>
      <c r="U751" s="131"/>
      <c r="V751" s="131"/>
      <c r="W751" s="131"/>
      <c r="X751" s="131"/>
      <c r="Y751" s="131"/>
      <c r="Z751" s="131"/>
    </row>
    <row r="752" ht="11.25" customHeight="1">
      <c r="A752" s="131"/>
      <c r="B752" s="131"/>
      <c r="C752" s="131"/>
      <c r="D752" s="131"/>
      <c r="E752" s="131"/>
      <c r="F752" s="131"/>
      <c r="G752" s="131"/>
      <c r="H752" s="131"/>
      <c r="I752" s="131"/>
      <c r="J752" s="131"/>
      <c r="K752" s="131"/>
      <c r="L752" s="131"/>
      <c r="M752" s="131"/>
      <c r="N752" s="131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  <c r="Y752" s="131"/>
      <c r="Z752" s="131"/>
    </row>
    <row r="753" ht="11.25" customHeight="1">
      <c r="A753" s="131"/>
      <c r="B753" s="131"/>
      <c r="C753" s="131"/>
      <c r="D753" s="131"/>
      <c r="E753" s="131"/>
      <c r="F753" s="131"/>
      <c r="G753" s="131"/>
      <c r="H753" s="131"/>
      <c r="I753" s="131"/>
      <c r="J753" s="131"/>
      <c r="K753" s="131"/>
      <c r="L753" s="131"/>
      <c r="M753" s="131"/>
      <c r="N753" s="131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  <c r="Y753" s="131"/>
      <c r="Z753" s="131"/>
    </row>
    <row r="754" ht="11.25" customHeight="1">
      <c r="A754" s="131"/>
      <c r="B754" s="131"/>
      <c r="C754" s="131"/>
      <c r="D754" s="131"/>
      <c r="E754" s="131"/>
      <c r="F754" s="131"/>
      <c r="G754" s="131"/>
      <c r="H754" s="131"/>
      <c r="I754" s="131"/>
      <c r="J754" s="131"/>
      <c r="K754" s="131"/>
      <c r="L754" s="131"/>
      <c r="M754" s="131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1"/>
      <c r="Z754" s="131"/>
    </row>
    <row r="755" ht="11.25" customHeight="1">
      <c r="A755" s="131"/>
      <c r="B755" s="131"/>
      <c r="C755" s="131"/>
      <c r="D755" s="131"/>
      <c r="E755" s="131"/>
      <c r="F755" s="131"/>
      <c r="G755" s="131"/>
      <c r="H755" s="131"/>
      <c r="I755" s="131"/>
      <c r="J755" s="131"/>
      <c r="K755" s="131"/>
      <c r="L755" s="131"/>
      <c r="M755" s="131"/>
      <c r="N755" s="131"/>
      <c r="O755" s="131"/>
      <c r="P755" s="131"/>
      <c r="Q755" s="131"/>
      <c r="R755" s="131"/>
      <c r="S755" s="131"/>
      <c r="T755" s="131"/>
      <c r="U755" s="131"/>
      <c r="V755" s="131"/>
      <c r="W755" s="131"/>
      <c r="X755" s="131"/>
      <c r="Y755" s="131"/>
      <c r="Z755" s="131"/>
    </row>
    <row r="756" ht="11.25" customHeight="1">
      <c r="A756" s="131"/>
      <c r="B756" s="131"/>
      <c r="C756" s="131"/>
      <c r="D756" s="131"/>
      <c r="E756" s="131"/>
      <c r="F756" s="131"/>
      <c r="G756" s="131"/>
      <c r="H756" s="131"/>
      <c r="I756" s="131"/>
      <c r="J756" s="131"/>
      <c r="K756" s="131"/>
      <c r="L756" s="131"/>
      <c r="M756" s="131"/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1"/>
      <c r="Z756" s="131"/>
    </row>
    <row r="757" ht="11.25" customHeight="1">
      <c r="A757" s="131"/>
      <c r="B757" s="131"/>
      <c r="C757" s="131"/>
      <c r="D757" s="131"/>
      <c r="E757" s="131"/>
      <c r="F757" s="131"/>
      <c r="G757" s="131"/>
      <c r="H757" s="131"/>
      <c r="I757" s="131"/>
      <c r="J757" s="131"/>
      <c r="K757" s="131"/>
      <c r="L757" s="131"/>
      <c r="M757" s="131"/>
      <c r="N757" s="131"/>
      <c r="O757" s="131"/>
      <c r="P757" s="131"/>
      <c r="Q757" s="131"/>
      <c r="R757" s="131"/>
      <c r="S757" s="131"/>
      <c r="T757" s="131"/>
      <c r="U757" s="131"/>
      <c r="V757" s="131"/>
      <c r="W757" s="131"/>
      <c r="X757" s="131"/>
      <c r="Y757" s="131"/>
      <c r="Z757" s="131"/>
    </row>
    <row r="758" ht="11.25" customHeight="1">
      <c r="A758" s="131"/>
      <c r="B758" s="131"/>
      <c r="C758" s="131"/>
      <c r="D758" s="131"/>
      <c r="E758" s="131"/>
      <c r="F758" s="131"/>
      <c r="G758" s="131"/>
      <c r="H758" s="131"/>
      <c r="I758" s="131"/>
      <c r="J758" s="131"/>
      <c r="K758" s="131"/>
      <c r="L758" s="131"/>
      <c r="M758" s="131"/>
      <c r="N758" s="131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  <c r="Y758" s="131"/>
      <c r="Z758" s="131"/>
    </row>
    <row r="759" ht="11.25" customHeight="1">
      <c r="A759" s="131"/>
      <c r="B759" s="131"/>
      <c r="C759" s="131"/>
      <c r="D759" s="131"/>
      <c r="E759" s="131"/>
      <c r="F759" s="131"/>
      <c r="G759" s="131"/>
      <c r="H759" s="131"/>
      <c r="I759" s="131"/>
      <c r="J759" s="131"/>
      <c r="K759" s="131"/>
      <c r="L759" s="131"/>
      <c r="M759" s="131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1"/>
      <c r="Z759" s="131"/>
    </row>
    <row r="760" ht="11.25" customHeight="1">
      <c r="A760" s="131"/>
      <c r="B760" s="131"/>
      <c r="C760" s="131"/>
      <c r="D760" s="131"/>
      <c r="E760" s="131"/>
      <c r="F760" s="131"/>
      <c r="G760" s="131"/>
      <c r="H760" s="131"/>
      <c r="I760" s="131"/>
      <c r="J760" s="131"/>
      <c r="K760" s="131"/>
      <c r="L760" s="131"/>
      <c r="M760" s="131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1"/>
      <c r="Z760" s="131"/>
    </row>
    <row r="761" ht="11.25" customHeight="1">
      <c r="A761" s="131"/>
      <c r="B761" s="131"/>
      <c r="C761" s="131"/>
      <c r="D761" s="131"/>
      <c r="E761" s="131"/>
      <c r="F761" s="131"/>
      <c r="G761" s="131"/>
      <c r="H761" s="131"/>
      <c r="I761" s="131"/>
      <c r="J761" s="131"/>
      <c r="K761" s="131"/>
      <c r="L761" s="131"/>
      <c r="M761" s="131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1"/>
      <c r="Z761" s="131"/>
    </row>
    <row r="762" ht="11.25" customHeight="1">
      <c r="A762" s="131"/>
      <c r="B762" s="131"/>
      <c r="C762" s="131"/>
      <c r="D762" s="131"/>
      <c r="E762" s="131"/>
      <c r="F762" s="131"/>
      <c r="G762" s="131"/>
      <c r="H762" s="131"/>
      <c r="I762" s="131"/>
      <c r="J762" s="13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</row>
    <row r="763" ht="11.25" customHeight="1">
      <c r="A763" s="131"/>
      <c r="B763" s="131"/>
      <c r="C763" s="131"/>
      <c r="D763" s="131"/>
      <c r="E763" s="131"/>
      <c r="F763" s="131"/>
      <c r="G763" s="131"/>
      <c r="H763" s="131"/>
      <c r="I763" s="131"/>
      <c r="J763" s="13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</row>
    <row r="764" ht="11.25" customHeight="1">
      <c r="A764" s="131"/>
      <c r="B764" s="131"/>
      <c r="C764" s="131"/>
      <c r="D764" s="131"/>
      <c r="E764" s="131"/>
      <c r="F764" s="131"/>
      <c r="G764" s="131"/>
      <c r="H764" s="131"/>
      <c r="I764" s="131"/>
      <c r="J764" s="131"/>
      <c r="K764" s="131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1"/>
      <c r="Z764" s="131"/>
    </row>
    <row r="765" ht="11.25" customHeight="1">
      <c r="A765" s="131"/>
      <c r="B765" s="131"/>
      <c r="C765" s="131"/>
      <c r="D765" s="131"/>
      <c r="E765" s="131"/>
      <c r="F765" s="131"/>
      <c r="G765" s="131"/>
      <c r="H765" s="131"/>
      <c r="I765" s="131"/>
      <c r="J765" s="131"/>
      <c r="K765" s="131"/>
      <c r="L765" s="131"/>
      <c r="M765" s="131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1"/>
      <c r="Z765" s="131"/>
    </row>
    <row r="766" ht="11.25" customHeight="1">
      <c r="A766" s="131"/>
      <c r="B766" s="131"/>
      <c r="C766" s="131"/>
      <c r="D766" s="131"/>
      <c r="E766" s="131"/>
      <c r="F766" s="131"/>
      <c r="G766" s="131"/>
      <c r="H766" s="131"/>
      <c r="I766" s="131"/>
      <c r="J766" s="131"/>
      <c r="K766" s="131"/>
      <c r="L766" s="131"/>
      <c r="M766" s="131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1"/>
      <c r="Z766" s="131"/>
    </row>
    <row r="767" ht="11.25" customHeight="1">
      <c r="A767" s="131"/>
      <c r="B767" s="131"/>
      <c r="C767" s="131"/>
      <c r="D767" s="131"/>
      <c r="E767" s="131"/>
      <c r="F767" s="131"/>
      <c r="G767" s="131"/>
      <c r="H767" s="131"/>
      <c r="I767" s="131"/>
      <c r="J767" s="13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  <c r="Z767" s="131"/>
    </row>
    <row r="768" ht="11.25" customHeight="1">
      <c r="A768" s="131"/>
      <c r="B768" s="131"/>
      <c r="C768" s="131"/>
      <c r="D768" s="131"/>
      <c r="E768" s="131"/>
      <c r="F768" s="131"/>
      <c r="G768" s="131"/>
      <c r="H768" s="131"/>
      <c r="I768" s="131"/>
      <c r="J768" s="131"/>
      <c r="K768" s="131"/>
      <c r="L768" s="131"/>
      <c r="M768" s="131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1"/>
      <c r="Z768" s="131"/>
    </row>
    <row r="769" ht="11.25" customHeight="1">
      <c r="A769" s="131"/>
      <c r="B769" s="131"/>
      <c r="C769" s="131"/>
      <c r="D769" s="131"/>
      <c r="E769" s="131"/>
      <c r="F769" s="131"/>
      <c r="G769" s="131"/>
      <c r="H769" s="131"/>
      <c r="I769" s="131"/>
      <c r="J769" s="131"/>
      <c r="K769" s="131"/>
      <c r="L769" s="131"/>
      <c r="M769" s="131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1"/>
      <c r="Z769" s="131"/>
    </row>
    <row r="770" ht="11.25" customHeight="1">
      <c r="A770" s="131"/>
      <c r="B770" s="131"/>
      <c r="C770" s="131"/>
      <c r="D770" s="131"/>
      <c r="E770" s="131"/>
      <c r="F770" s="131"/>
      <c r="G770" s="131"/>
      <c r="H770" s="131"/>
      <c r="I770" s="131"/>
      <c r="J770" s="131"/>
      <c r="K770" s="131"/>
      <c r="L770" s="131"/>
      <c r="M770" s="131"/>
      <c r="N770" s="131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  <c r="Y770" s="131"/>
      <c r="Z770" s="131"/>
    </row>
    <row r="771" ht="11.25" customHeight="1">
      <c r="A771" s="131"/>
      <c r="B771" s="131"/>
      <c r="C771" s="131"/>
      <c r="D771" s="131"/>
      <c r="E771" s="131"/>
      <c r="F771" s="131"/>
      <c r="G771" s="131"/>
      <c r="H771" s="131"/>
      <c r="I771" s="131"/>
      <c r="J771" s="131"/>
      <c r="K771" s="131"/>
      <c r="L771" s="131"/>
      <c r="M771" s="131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1"/>
      <c r="Z771" s="131"/>
    </row>
    <row r="772" ht="11.25" customHeight="1">
      <c r="A772" s="131"/>
      <c r="B772" s="131"/>
      <c r="C772" s="131"/>
      <c r="D772" s="131"/>
      <c r="E772" s="131"/>
      <c r="F772" s="131"/>
      <c r="G772" s="131"/>
      <c r="H772" s="131"/>
      <c r="I772" s="131"/>
      <c r="J772" s="131"/>
      <c r="K772" s="131"/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</row>
    <row r="773" ht="11.25" customHeight="1">
      <c r="A773" s="131"/>
      <c r="B773" s="131"/>
      <c r="C773" s="131"/>
      <c r="D773" s="131"/>
      <c r="E773" s="131"/>
      <c r="F773" s="131"/>
      <c r="G773" s="131"/>
      <c r="H773" s="131"/>
      <c r="I773" s="131"/>
      <c r="J773" s="131"/>
      <c r="K773" s="131"/>
      <c r="L773" s="131"/>
      <c r="M773" s="131"/>
      <c r="N773" s="131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  <c r="Y773" s="131"/>
      <c r="Z773" s="131"/>
    </row>
    <row r="774" ht="11.25" customHeight="1">
      <c r="A774" s="131"/>
      <c r="B774" s="131"/>
      <c r="C774" s="131"/>
      <c r="D774" s="131"/>
      <c r="E774" s="131"/>
      <c r="F774" s="131"/>
      <c r="G774" s="131"/>
      <c r="H774" s="131"/>
      <c r="I774" s="131"/>
      <c r="J774" s="131"/>
      <c r="K774" s="131"/>
      <c r="L774" s="131"/>
      <c r="M774" s="131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1"/>
      <c r="Z774" s="131"/>
    </row>
    <row r="775" ht="11.25" customHeight="1">
      <c r="A775" s="131"/>
      <c r="B775" s="131"/>
      <c r="C775" s="131"/>
      <c r="D775" s="131"/>
      <c r="E775" s="131"/>
      <c r="F775" s="131"/>
      <c r="G775" s="131"/>
      <c r="H775" s="131"/>
      <c r="I775" s="131"/>
      <c r="J775" s="131"/>
      <c r="K775" s="131"/>
      <c r="L775" s="131"/>
      <c r="M775" s="131"/>
      <c r="N775" s="131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  <c r="Y775" s="131"/>
      <c r="Z775" s="131"/>
    </row>
    <row r="776" ht="11.25" customHeight="1">
      <c r="A776" s="131"/>
      <c r="B776" s="131"/>
      <c r="C776" s="131"/>
      <c r="D776" s="131"/>
      <c r="E776" s="131"/>
      <c r="F776" s="131"/>
      <c r="G776" s="131"/>
      <c r="H776" s="131"/>
      <c r="I776" s="131"/>
      <c r="J776" s="131"/>
      <c r="K776" s="131"/>
      <c r="L776" s="131"/>
      <c r="M776" s="131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1"/>
      <c r="Z776" s="131"/>
    </row>
    <row r="777" ht="11.25" customHeight="1">
      <c r="A777" s="131"/>
      <c r="B777" s="131"/>
      <c r="C777" s="131"/>
      <c r="D777" s="131"/>
      <c r="E777" s="131"/>
      <c r="F777" s="131"/>
      <c r="G777" s="131"/>
      <c r="H777" s="131"/>
      <c r="I777" s="131"/>
      <c r="J777" s="131"/>
      <c r="K777" s="131"/>
      <c r="L777" s="131"/>
      <c r="M777" s="131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1"/>
      <c r="Z777" s="131"/>
    </row>
    <row r="778" ht="11.25" customHeight="1">
      <c r="A778" s="131"/>
      <c r="B778" s="131"/>
      <c r="C778" s="131"/>
      <c r="D778" s="131"/>
      <c r="E778" s="131"/>
      <c r="F778" s="131"/>
      <c r="G778" s="131"/>
      <c r="H778" s="131"/>
      <c r="I778" s="131"/>
      <c r="J778" s="131"/>
      <c r="K778" s="131"/>
      <c r="L778" s="131"/>
      <c r="M778" s="131"/>
      <c r="N778" s="131"/>
      <c r="O778" s="131"/>
      <c r="P778" s="131"/>
      <c r="Q778" s="131"/>
      <c r="R778" s="131"/>
      <c r="S778" s="131"/>
      <c r="T778" s="131"/>
      <c r="U778" s="131"/>
      <c r="V778" s="131"/>
      <c r="W778" s="131"/>
      <c r="X778" s="131"/>
      <c r="Y778" s="131"/>
      <c r="Z778" s="131"/>
    </row>
    <row r="779" ht="11.25" customHeight="1">
      <c r="A779" s="131"/>
      <c r="B779" s="131"/>
      <c r="C779" s="131"/>
      <c r="D779" s="131"/>
      <c r="E779" s="131"/>
      <c r="F779" s="131"/>
      <c r="G779" s="131"/>
      <c r="H779" s="131"/>
      <c r="I779" s="131"/>
      <c r="J779" s="131"/>
      <c r="K779" s="131"/>
      <c r="L779" s="131"/>
      <c r="M779" s="131"/>
      <c r="N779" s="131"/>
      <c r="O779" s="131"/>
      <c r="P779" s="131"/>
      <c r="Q779" s="131"/>
      <c r="R779" s="131"/>
      <c r="S779" s="131"/>
      <c r="T779" s="131"/>
      <c r="U779" s="131"/>
      <c r="V779" s="131"/>
      <c r="W779" s="131"/>
      <c r="X779" s="131"/>
      <c r="Y779" s="131"/>
      <c r="Z779" s="131"/>
    </row>
    <row r="780" ht="11.25" customHeight="1">
      <c r="A780" s="131"/>
      <c r="B780" s="131"/>
      <c r="C780" s="131"/>
      <c r="D780" s="131"/>
      <c r="E780" s="131"/>
      <c r="F780" s="131"/>
      <c r="G780" s="131"/>
      <c r="H780" s="131"/>
      <c r="I780" s="131"/>
      <c r="J780" s="131"/>
      <c r="K780" s="131"/>
      <c r="L780" s="131"/>
      <c r="M780" s="131"/>
      <c r="N780" s="131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  <c r="Y780" s="131"/>
      <c r="Z780" s="131"/>
    </row>
    <row r="781" ht="11.25" customHeight="1">
      <c r="A781" s="131"/>
      <c r="B781" s="131"/>
      <c r="C781" s="131"/>
      <c r="D781" s="131"/>
      <c r="E781" s="131"/>
      <c r="F781" s="131"/>
      <c r="G781" s="131"/>
      <c r="H781" s="131"/>
      <c r="I781" s="131"/>
      <c r="J781" s="131"/>
      <c r="K781" s="131"/>
      <c r="L781" s="131"/>
      <c r="M781" s="131"/>
      <c r="N781" s="131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  <c r="Y781" s="131"/>
      <c r="Z781" s="131"/>
    </row>
    <row r="782" ht="11.25" customHeight="1">
      <c r="A782" s="131"/>
      <c r="B782" s="131"/>
      <c r="C782" s="131"/>
      <c r="D782" s="131"/>
      <c r="E782" s="131"/>
      <c r="F782" s="131"/>
      <c r="G782" s="131"/>
      <c r="H782" s="131"/>
      <c r="I782" s="131"/>
      <c r="J782" s="131"/>
      <c r="K782" s="131"/>
      <c r="L782" s="131"/>
      <c r="M782" s="131"/>
      <c r="N782" s="131"/>
      <c r="O782" s="131"/>
      <c r="P782" s="131"/>
      <c r="Q782" s="131"/>
      <c r="R782" s="131"/>
      <c r="S782" s="131"/>
      <c r="T782" s="131"/>
      <c r="U782" s="131"/>
      <c r="V782" s="131"/>
      <c r="W782" s="131"/>
      <c r="X782" s="131"/>
      <c r="Y782" s="131"/>
      <c r="Z782" s="131"/>
    </row>
    <row r="783" ht="11.25" customHeight="1">
      <c r="A783" s="131"/>
      <c r="B783" s="131"/>
      <c r="C783" s="131"/>
      <c r="D783" s="131"/>
      <c r="E783" s="131"/>
      <c r="F783" s="131"/>
      <c r="G783" s="131"/>
      <c r="H783" s="131"/>
      <c r="I783" s="131"/>
      <c r="J783" s="131"/>
      <c r="K783" s="131"/>
      <c r="L783" s="131"/>
      <c r="M783" s="131"/>
      <c r="N783" s="131"/>
      <c r="O783" s="131"/>
      <c r="P783" s="131"/>
      <c r="Q783" s="131"/>
      <c r="R783" s="131"/>
      <c r="S783" s="131"/>
      <c r="T783" s="131"/>
      <c r="U783" s="131"/>
      <c r="V783" s="131"/>
      <c r="W783" s="131"/>
      <c r="X783" s="131"/>
      <c r="Y783" s="131"/>
      <c r="Z783" s="131"/>
    </row>
    <row r="784" ht="11.25" customHeight="1">
      <c r="A784" s="131"/>
      <c r="B784" s="131"/>
      <c r="C784" s="131"/>
      <c r="D784" s="131"/>
      <c r="E784" s="131"/>
      <c r="F784" s="131"/>
      <c r="G784" s="131"/>
      <c r="H784" s="131"/>
      <c r="I784" s="131"/>
      <c r="J784" s="131"/>
      <c r="K784" s="131"/>
      <c r="L784" s="131"/>
      <c r="M784" s="131"/>
      <c r="N784" s="131"/>
      <c r="O784" s="131"/>
      <c r="P784" s="131"/>
      <c r="Q784" s="131"/>
      <c r="R784" s="131"/>
      <c r="S784" s="131"/>
      <c r="T784" s="131"/>
      <c r="U784" s="131"/>
      <c r="V784" s="131"/>
      <c r="W784" s="131"/>
      <c r="X784" s="131"/>
      <c r="Y784" s="131"/>
      <c r="Z784" s="131"/>
    </row>
    <row r="785" ht="11.25" customHeight="1">
      <c r="A785" s="131"/>
      <c r="B785" s="131"/>
      <c r="C785" s="131"/>
      <c r="D785" s="131"/>
      <c r="E785" s="131"/>
      <c r="F785" s="131"/>
      <c r="G785" s="131"/>
      <c r="H785" s="131"/>
      <c r="I785" s="131"/>
      <c r="J785" s="131"/>
      <c r="K785" s="131"/>
      <c r="L785" s="131"/>
      <c r="M785" s="131"/>
      <c r="N785" s="131"/>
      <c r="O785" s="131"/>
      <c r="P785" s="131"/>
      <c r="Q785" s="131"/>
      <c r="R785" s="131"/>
      <c r="S785" s="131"/>
      <c r="T785" s="131"/>
      <c r="U785" s="131"/>
      <c r="V785" s="131"/>
      <c r="W785" s="131"/>
      <c r="X785" s="131"/>
      <c r="Y785" s="131"/>
      <c r="Z785" s="131"/>
    </row>
    <row r="786" ht="11.25" customHeight="1">
      <c r="A786" s="131"/>
      <c r="B786" s="131"/>
      <c r="C786" s="131"/>
      <c r="D786" s="131"/>
      <c r="E786" s="131"/>
      <c r="F786" s="131"/>
      <c r="G786" s="131"/>
      <c r="H786" s="131"/>
      <c r="I786" s="131"/>
      <c r="J786" s="131"/>
      <c r="K786" s="131"/>
      <c r="L786" s="131"/>
      <c r="M786" s="131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1"/>
      <c r="Z786" s="131"/>
    </row>
    <row r="787" ht="11.25" customHeight="1">
      <c r="A787" s="131"/>
      <c r="B787" s="131"/>
      <c r="C787" s="131"/>
      <c r="D787" s="131"/>
      <c r="E787" s="131"/>
      <c r="F787" s="131"/>
      <c r="G787" s="131"/>
      <c r="H787" s="131"/>
      <c r="I787" s="131"/>
      <c r="J787" s="131"/>
      <c r="K787" s="131"/>
      <c r="L787" s="131"/>
      <c r="M787" s="131"/>
      <c r="N787" s="131"/>
      <c r="O787" s="131"/>
      <c r="P787" s="131"/>
      <c r="Q787" s="131"/>
      <c r="R787" s="131"/>
      <c r="S787" s="131"/>
      <c r="T787" s="131"/>
      <c r="U787" s="131"/>
      <c r="V787" s="131"/>
      <c r="W787" s="131"/>
      <c r="X787" s="131"/>
      <c r="Y787" s="131"/>
      <c r="Z787" s="131"/>
    </row>
    <row r="788" ht="11.25" customHeight="1">
      <c r="A788" s="131"/>
      <c r="B788" s="131"/>
      <c r="C788" s="131"/>
      <c r="D788" s="131"/>
      <c r="E788" s="131"/>
      <c r="F788" s="131"/>
      <c r="G788" s="131"/>
      <c r="H788" s="131"/>
      <c r="I788" s="131"/>
      <c r="J788" s="131"/>
      <c r="K788" s="131"/>
      <c r="L788" s="131"/>
      <c r="M788" s="131"/>
      <c r="N788" s="131"/>
      <c r="O788" s="131"/>
      <c r="P788" s="131"/>
      <c r="Q788" s="131"/>
      <c r="R788" s="131"/>
      <c r="S788" s="131"/>
      <c r="T788" s="131"/>
      <c r="U788" s="131"/>
      <c r="V788" s="131"/>
      <c r="W788" s="131"/>
      <c r="X788" s="131"/>
      <c r="Y788" s="131"/>
      <c r="Z788" s="131"/>
    </row>
    <row r="789" ht="11.25" customHeight="1">
      <c r="A789" s="131"/>
      <c r="B789" s="131"/>
      <c r="C789" s="131"/>
      <c r="D789" s="131"/>
      <c r="E789" s="131"/>
      <c r="F789" s="131"/>
      <c r="G789" s="131"/>
      <c r="H789" s="131"/>
      <c r="I789" s="131"/>
      <c r="J789" s="131"/>
      <c r="K789" s="131"/>
      <c r="L789" s="131"/>
      <c r="M789" s="131"/>
      <c r="N789" s="131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  <c r="Y789" s="131"/>
      <c r="Z789" s="131"/>
    </row>
    <row r="790" ht="11.25" customHeight="1">
      <c r="A790" s="131"/>
      <c r="B790" s="131"/>
      <c r="C790" s="131"/>
      <c r="D790" s="131"/>
      <c r="E790" s="131"/>
      <c r="F790" s="131"/>
      <c r="G790" s="131"/>
      <c r="H790" s="131"/>
      <c r="I790" s="131"/>
      <c r="J790" s="131"/>
      <c r="K790" s="131"/>
      <c r="L790" s="131"/>
      <c r="M790" s="131"/>
      <c r="N790" s="131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  <c r="Y790" s="131"/>
      <c r="Z790" s="131"/>
    </row>
    <row r="791" ht="11.25" customHeight="1">
      <c r="A791" s="131"/>
      <c r="B791" s="131"/>
      <c r="C791" s="131"/>
      <c r="D791" s="131"/>
      <c r="E791" s="131"/>
      <c r="F791" s="131"/>
      <c r="G791" s="131"/>
      <c r="H791" s="131"/>
      <c r="I791" s="131"/>
      <c r="J791" s="131"/>
      <c r="K791" s="131"/>
      <c r="L791" s="131"/>
      <c r="M791" s="131"/>
      <c r="N791" s="131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  <c r="Y791" s="131"/>
      <c r="Z791" s="131"/>
    </row>
    <row r="792" ht="11.25" customHeight="1">
      <c r="A792" s="131"/>
      <c r="B792" s="131"/>
      <c r="C792" s="131"/>
      <c r="D792" s="131"/>
      <c r="E792" s="131"/>
      <c r="F792" s="131"/>
      <c r="G792" s="131"/>
      <c r="H792" s="131"/>
      <c r="I792" s="131"/>
      <c r="J792" s="131"/>
      <c r="K792" s="131"/>
      <c r="L792" s="131"/>
      <c r="M792" s="131"/>
      <c r="N792" s="131"/>
      <c r="O792" s="131"/>
      <c r="P792" s="131"/>
      <c r="Q792" s="131"/>
      <c r="R792" s="131"/>
      <c r="S792" s="131"/>
      <c r="T792" s="131"/>
      <c r="U792" s="131"/>
      <c r="V792" s="131"/>
      <c r="W792" s="131"/>
      <c r="X792" s="131"/>
      <c r="Y792" s="131"/>
      <c r="Z792" s="131"/>
    </row>
    <row r="793" ht="11.25" customHeight="1">
      <c r="A793" s="131"/>
      <c r="B793" s="131"/>
      <c r="C793" s="131"/>
      <c r="D793" s="131"/>
      <c r="E793" s="131"/>
      <c r="F793" s="131"/>
      <c r="G793" s="131"/>
      <c r="H793" s="131"/>
      <c r="I793" s="131"/>
      <c r="J793" s="131"/>
      <c r="K793" s="131"/>
      <c r="L793" s="131"/>
      <c r="M793" s="131"/>
      <c r="N793" s="131"/>
      <c r="O793" s="131"/>
      <c r="P793" s="131"/>
      <c r="Q793" s="131"/>
      <c r="R793" s="131"/>
      <c r="S793" s="131"/>
      <c r="T793" s="131"/>
      <c r="U793" s="131"/>
      <c r="V793" s="131"/>
      <c r="W793" s="131"/>
      <c r="X793" s="131"/>
      <c r="Y793" s="131"/>
      <c r="Z793" s="131"/>
    </row>
    <row r="794" ht="11.25" customHeight="1">
      <c r="A794" s="131"/>
      <c r="B794" s="131"/>
      <c r="C794" s="131"/>
      <c r="D794" s="131"/>
      <c r="E794" s="131"/>
      <c r="F794" s="131"/>
      <c r="G794" s="131"/>
      <c r="H794" s="131"/>
      <c r="I794" s="131"/>
      <c r="J794" s="131"/>
      <c r="K794" s="131"/>
      <c r="L794" s="131"/>
      <c r="M794" s="131"/>
      <c r="N794" s="131"/>
      <c r="O794" s="131"/>
      <c r="P794" s="131"/>
      <c r="Q794" s="131"/>
      <c r="R794" s="131"/>
      <c r="S794" s="131"/>
      <c r="T794" s="131"/>
      <c r="U794" s="131"/>
      <c r="V794" s="131"/>
      <c r="W794" s="131"/>
      <c r="X794" s="131"/>
      <c r="Y794" s="131"/>
      <c r="Z794" s="131"/>
    </row>
    <row r="795" ht="11.25" customHeight="1">
      <c r="A795" s="131"/>
      <c r="B795" s="131"/>
      <c r="C795" s="131"/>
      <c r="D795" s="131"/>
      <c r="E795" s="131"/>
      <c r="F795" s="131"/>
      <c r="G795" s="131"/>
      <c r="H795" s="131"/>
      <c r="I795" s="131"/>
      <c r="J795" s="131"/>
      <c r="K795" s="131"/>
      <c r="L795" s="131"/>
      <c r="M795" s="131"/>
      <c r="N795" s="131"/>
      <c r="O795" s="131"/>
      <c r="P795" s="131"/>
      <c r="Q795" s="131"/>
      <c r="R795" s="131"/>
      <c r="S795" s="131"/>
      <c r="T795" s="131"/>
      <c r="U795" s="131"/>
      <c r="V795" s="131"/>
      <c r="W795" s="131"/>
      <c r="X795" s="131"/>
      <c r="Y795" s="131"/>
      <c r="Z795" s="131"/>
    </row>
    <row r="796" ht="11.25" customHeight="1">
      <c r="A796" s="131"/>
      <c r="B796" s="131"/>
      <c r="C796" s="131"/>
      <c r="D796" s="131"/>
      <c r="E796" s="131"/>
      <c r="F796" s="131"/>
      <c r="G796" s="131"/>
      <c r="H796" s="131"/>
      <c r="I796" s="131"/>
      <c r="J796" s="131"/>
      <c r="K796" s="131"/>
      <c r="L796" s="131"/>
      <c r="M796" s="131"/>
      <c r="N796" s="131"/>
      <c r="O796" s="131"/>
      <c r="P796" s="131"/>
      <c r="Q796" s="131"/>
      <c r="R796" s="131"/>
      <c r="S796" s="131"/>
      <c r="T796" s="131"/>
      <c r="U796" s="131"/>
      <c r="V796" s="131"/>
      <c r="W796" s="131"/>
      <c r="X796" s="131"/>
      <c r="Y796" s="131"/>
      <c r="Z796" s="131"/>
    </row>
    <row r="797" ht="11.25" customHeight="1">
      <c r="A797" s="131"/>
      <c r="B797" s="131"/>
      <c r="C797" s="131"/>
      <c r="D797" s="131"/>
      <c r="E797" s="131"/>
      <c r="F797" s="131"/>
      <c r="G797" s="131"/>
      <c r="H797" s="131"/>
      <c r="I797" s="131"/>
      <c r="J797" s="131"/>
      <c r="K797" s="131"/>
      <c r="L797" s="131"/>
      <c r="M797" s="131"/>
      <c r="N797" s="131"/>
      <c r="O797" s="131"/>
      <c r="P797" s="131"/>
      <c r="Q797" s="131"/>
      <c r="R797" s="131"/>
      <c r="S797" s="131"/>
      <c r="T797" s="131"/>
      <c r="U797" s="131"/>
      <c r="V797" s="131"/>
      <c r="W797" s="131"/>
      <c r="X797" s="131"/>
      <c r="Y797" s="131"/>
      <c r="Z797" s="131"/>
    </row>
    <row r="798" ht="11.25" customHeight="1">
      <c r="A798" s="131"/>
      <c r="B798" s="131"/>
      <c r="C798" s="131"/>
      <c r="D798" s="131"/>
      <c r="E798" s="131"/>
      <c r="F798" s="131"/>
      <c r="G798" s="131"/>
      <c r="H798" s="131"/>
      <c r="I798" s="131"/>
      <c r="J798" s="131"/>
      <c r="K798" s="131"/>
      <c r="L798" s="131"/>
      <c r="M798" s="131"/>
      <c r="N798" s="131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  <c r="Y798" s="131"/>
      <c r="Z798" s="131"/>
    </row>
    <row r="799" ht="11.25" customHeight="1">
      <c r="A799" s="131"/>
      <c r="B799" s="131"/>
      <c r="C799" s="131"/>
      <c r="D799" s="131"/>
      <c r="E799" s="131"/>
      <c r="F799" s="131"/>
      <c r="G799" s="131"/>
      <c r="H799" s="131"/>
      <c r="I799" s="131"/>
      <c r="J799" s="131"/>
      <c r="K799" s="131"/>
      <c r="L799" s="131"/>
      <c r="M799" s="131"/>
      <c r="N799" s="131"/>
      <c r="O799" s="131"/>
      <c r="P799" s="131"/>
      <c r="Q799" s="131"/>
      <c r="R799" s="131"/>
      <c r="S799" s="131"/>
      <c r="T799" s="131"/>
      <c r="U799" s="131"/>
      <c r="V799" s="131"/>
      <c r="W799" s="131"/>
      <c r="X799" s="131"/>
      <c r="Y799" s="131"/>
      <c r="Z799" s="131"/>
    </row>
    <row r="800" ht="11.25" customHeight="1">
      <c r="A800" s="131"/>
      <c r="B800" s="131"/>
      <c r="C800" s="131"/>
      <c r="D800" s="131"/>
      <c r="E800" s="131"/>
      <c r="F800" s="131"/>
      <c r="G800" s="131"/>
      <c r="H800" s="131"/>
      <c r="I800" s="131"/>
      <c r="J800" s="131"/>
      <c r="K800" s="131"/>
      <c r="L800" s="131"/>
      <c r="M800" s="131"/>
      <c r="N800" s="131"/>
      <c r="O800" s="131"/>
      <c r="P800" s="131"/>
      <c r="Q800" s="131"/>
      <c r="R800" s="131"/>
      <c r="S800" s="131"/>
      <c r="T800" s="131"/>
      <c r="U800" s="131"/>
      <c r="V800" s="131"/>
      <c r="W800" s="131"/>
      <c r="X800" s="131"/>
      <c r="Y800" s="131"/>
      <c r="Z800" s="131"/>
    </row>
    <row r="801" ht="11.25" customHeight="1">
      <c r="A801" s="131"/>
      <c r="B801" s="131"/>
      <c r="C801" s="131"/>
      <c r="D801" s="131"/>
      <c r="E801" s="131"/>
      <c r="F801" s="131"/>
      <c r="G801" s="131"/>
      <c r="H801" s="131"/>
      <c r="I801" s="131"/>
      <c r="J801" s="131"/>
      <c r="K801" s="131"/>
      <c r="L801" s="131"/>
      <c r="M801" s="131"/>
      <c r="N801" s="131"/>
      <c r="O801" s="131"/>
      <c r="P801" s="131"/>
      <c r="Q801" s="131"/>
      <c r="R801" s="131"/>
      <c r="S801" s="131"/>
      <c r="T801" s="131"/>
      <c r="U801" s="131"/>
      <c r="V801" s="131"/>
      <c r="W801" s="131"/>
      <c r="X801" s="131"/>
      <c r="Y801" s="131"/>
      <c r="Z801" s="131"/>
    </row>
    <row r="802" ht="11.25" customHeight="1">
      <c r="A802" s="131"/>
      <c r="B802" s="131"/>
      <c r="C802" s="131"/>
      <c r="D802" s="131"/>
      <c r="E802" s="131"/>
      <c r="F802" s="131"/>
      <c r="G802" s="131"/>
      <c r="H802" s="131"/>
      <c r="I802" s="131"/>
      <c r="J802" s="131"/>
      <c r="K802" s="131"/>
      <c r="L802" s="131"/>
      <c r="M802" s="131"/>
      <c r="N802" s="131"/>
      <c r="O802" s="131"/>
      <c r="P802" s="131"/>
      <c r="Q802" s="131"/>
      <c r="R802" s="131"/>
      <c r="S802" s="131"/>
      <c r="T802" s="131"/>
      <c r="U802" s="131"/>
      <c r="V802" s="131"/>
      <c r="W802" s="131"/>
      <c r="X802" s="131"/>
      <c r="Y802" s="131"/>
      <c r="Z802" s="131"/>
    </row>
    <row r="803" ht="11.25" customHeight="1">
      <c r="A803" s="131"/>
      <c r="B803" s="131"/>
      <c r="C803" s="131"/>
      <c r="D803" s="131"/>
      <c r="E803" s="131"/>
      <c r="F803" s="131"/>
      <c r="G803" s="131"/>
      <c r="H803" s="131"/>
      <c r="I803" s="131"/>
      <c r="J803" s="131"/>
      <c r="K803" s="131"/>
      <c r="L803" s="131"/>
      <c r="M803" s="131"/>
      <c r="N803" s="131"/>
      <c r="O803" s="131"/>
      <c r="P803" s="131"/>
      <c r="Q803" s="131"/>
      <c r="R803" s="131"/>
      <c r="S803" s="131"/>
      <c r="T803" s="131"/>
      <c r="U803" s="131"/>
      <c r="V803" s="131"/>
      <c r="W803" s="131"/>
      <c r="X803" s="131"/>
      <c r="Y803" s="131"/>
      <c r="Z803" s="131"/>
    </row>
    <row r="804" ht="11.25" customHeight="1">
      <c r="A804" s="131"/>
      <c r="B804" s="131"/>
      <c r="C804" s="131"/>
      <c r="D804" s="131"/>
      <c r="E804" s="131"/>
      <c r="F804" s="131"/>
      <c r="G804" s="131"/>
      <c r="H804" s="131"/>
      <c r="I804" s="131"/>
      <c r="J804" s="131"/>
      <c r="K804" s="131"/>
      <c r="L804" s="131"/>
      <c r="M804" s="131"/>
      <c r="N804" s="131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  <c r="Y804" s="131"/>
      <c r="Z804" s="131"/>
    </row>
    <row r="805" ht="11.25" customHeight="1">
      <c r="A805" s="131"/>
      <c r="B805" s="131"/>
      <c r="C805" s="131"/>
      <c r="D805" s="131"/>
      <c r="E805" s="131"/>
      <c r="F805" s="131"/>
      <c r="G805" s="131"/>
      <c r="H805" s="131"/>
      <c r="I805" s="131"/>
      <c r="J805" s="131"/>
      <c r="K805" s="131"/>
      <c r="L805" s="131"/>
      <c r="M805" s="131"/>
      <c r="N805" s="131"/>
      <c r="O805" s="131"/>
      <c r="P805" s="131"/>
      <c r="Q805" s="131"/>
      <c r="R805" s="131"/>
      <c r="S805" s="131"/>
      <c r="T805" s="131"/>
      <c r="U805" s="131"/>
      <c r="V805" s="131"/>
      <c r="W805" s="131"/>
      <c r="X805" s="131"/>
      <c r="Y805" s="131"/>
      <c r="Z805" s="131"/>
    </row>
    <row r="806" ht="11.25" customHeight="1">
      <c r="A806" s="131"/>
      <c r="B806" s="131"/>
      <c r="C806" s="131"/>
      <c r="D806" s="131"/>
      <c r="E806" s="131"/>
      <c r="F806" s="131"/>
      <c r="G806" s="131"/>
      <c r="H806" s="131"/>
      <c r="I806" s="131"/>
      <c r="J806" s="131"/>
      <c r="K806" s="131"/>
      <c r="L806" s="131"/>
      <c r="M806" s="131"/>
      <c r="N806" s="131"/>
      <c r="O806" s="131"/>
      <c r="P806" s="131"/>
      <c r="Q806" s="131"/>
      <c r="R806" s="131"/>
      <c r="S806" s="131"/>
      <c r="T806" s="131"/>
      <c r="U806" s="131"/>
      <c r="V806" s="131"/>
      <c r="W806" s="131"/>
      <c r="X806" s="131"/>
      <c r="Y806" s="131"/>
      <c r="Z806" s="131"/>
    </row>
    <row r="807" ht="11.25" customHeight="1">
      <c r="A807" s="131"/>
      <c r="B807" s="131"/>
      <c r="C807" s="131"/>
      <c r="D807" s="131"/>
      <c r="E807" s="131"/>
      <c r="F807" s="131"/>
      <c r="G807" s="131"/>
      <c r="H807" s="131"/>
      <c r="I807" s="131"/>
      <c r="J807" s="131"/>
      <c r="K807" s="131"/>
      <c r="L807" s="131"/>
      <c r="M807" s="131"/>
      <c r="N807" s="131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  <c r="Y807" s="131"/>
      <c r="Z807" s="131"/>
    </row>
    <row r="808" ht="11.25" customHeight="1">
      <c r="A808" s="131"/>
      <c r="B808" s="131"/>
      <c r="C808" s="131"/>
      <c r="D808" s="131"/>
      <c r="E808" s="131"/>
      <c r="F808" s="131"/>
      <c r="G808" s="131"/>
      <c r="H808" s="131"/>
      <c r="I808" s="131"/>
      <c r="J808" s="131"/>
      <c r="K808" s="131"/>
      <c r="L808" s="131"/>
      <c r="M808" s="131"/>
      <c r="N808" s="131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  <c r="Y808" s="131"/>
      <c r="Z808" s="131"/>
    </row>
    <row r="809" ht="11.25" customHeight="1">
      <c r="A809" s="131"/>
      <c r="B809" s="131"/>
      <c r="C809" s="131"/>
      <c r="D809" s="131"/>
      <c r="E809" s="131"/>
      <c r="F809" s="131"/>
      <c r="G809" s="131"/>
      <c r="H809" s="131"/>
      <c r="I809" s="131"/>
      <c r="J809" s="131"/>
      <c r="K809" s="131"/>
      <c r="L809" s="131"/>
      <c r="M809" s="131"/>
      <c r="N809" s="131"/>
      <c r="O809" s="131"/>
      <c r="P809" s="131"/>
      <c r="Q809" s="131"/>
      <c r="R809" s="131"/>
      <c r="S809" s="131"/>
      <c r="T809" s="131"/>
      <c r="U809" s="131"/>
      <c r="V809" s="131"/>
      <c r="W809" s="131"/>
      <c r="X809" s="131"/>
      <c r="Y809" s="131"/>
      <c r="Z809" s="131"/>
    </row>
    <row r="810" ht="11.25" customHeight="1">
      <c r="A810" s="131"/>
      <c r="B810" s="131"/>
      <c r="C810" s="131"/>
      <c r="D810" s="131"/>
      <c r="E810" s="131"/>
      <c r="F810" s="131"/>
      <c r="G810" s="131"/>
      <c r="H810" s="131"/>
      <c r="I810" s="131"/>
      <c r="J810" s="131"/>
      <c r="K810" s="131"/>
      <c r="L810" s="131"/>
      <c r="M810" s="131"/>
      <c r="N810" s="131"/>
      <c r="O810" s="131"/>
      <c r="P810" s="131"/>
      <c r="Q810" s="131"/>
      <c r="R810" s="131"/>
      <c r="S810" s="131"/>
      <c r="T810" s="131"/>
      <c r="U810" s="131"/>
      <c r="V810" s="131"/>
      <c r="W810" s="131"/>
      <c r="X810" s="131"/>
      <c r="Y810" s="131"/>
      <c r="Z810" s="131"/>
    </row>
    <row r="811" ht="11.25" customHeight="1">
      <c r="A811" s="131"/>
      <c r="B811" s="131"/>
      <c r="C811" s="131"/>
      <c r="D811" s="131"/>
      <c r="E811" s="131"/>
      <c r="F811" s="131"/>
      <c r="G811" s="131"/>
      <c r="H811" s="131"/>
      <c r="I811" s="131"/>
      <c r="J811" s="131"/>
      <c r="K811" s="131"/>
      <c r="L811" s="131"/>
      <c r="M811" s="131"/>
      <c r="N811" s="131"/>
      <c r="O811" s="131"/>
      <c r="P811" s="131"/>
      <c r="Q811" s="131"/>
      <c r="R811" s="131"/>
      <c r="S811" s="131"/>
      <c r="T811" s="131"/>
      <c r="U811" s="131"/>
      <c r="V811" s="131"/>
      <c r="W811" s="131"/>
      <c r="X811" s="131"/>
      <c r="Y811" s="131"/>
      <c r="Z811" s="131"/>
    </row>
    <row r="812" ht="11.25" customHeight="1">
      <c r="A812" s="131"/>
      <c r="B812" s="131"/>
      <c r="C812" s="131"/>
      <c r="D812" s="131"/>
      <c r="E812" s="131"/>
      <c r="F812" s="131"/>
      <c r="G812" s="131"/>
      <c r="H812" s="131"/>
      <c r="I812" s="131"/>
      <c r="J812" s="131"/>
      <c r="K812" s="131"/>
      <c r="L812" s="131"/>
      <c r="M812" s="131"/>
      <c r="N812" s="131"/>
      <c r="O812" s="131"/>
      <c r="P812" s="131"/>
      <c r="Q812" s="131"/>
      <c r="R812" s="131"/>
      <c r="S812" s="131"/>
      <c r="T812" s="131"/>
      <c r="U812" s="131"/>
      <c r="V812" s="131"/>
      <c r="W812" s="131"/>
      <c r="X812" s="131"/>
      <c r="Y812" s="131"/>
      <c r="Z812" s="131"/>
    </row>
    <row r="813" ht="11.25" customHeight="1">
      <c r="A813" s="131"/>
      <c r="B813" s="131"/>
      <c r="C813" s="131"/>
      <c r="D813" s="131"/>
      <c r="E813" s="131"/>
      <c r="F813" s="131"/>
      <c r="G813" s="131"/>
      <c r="H813" s="131"/>
      <c r="I813" s="131"/>
      <c r="J813" s="131"/>
      <c r="K813" s="131"/>
      <c r="L813" s="131"/>
      <c r="M813" s="131"/>
      <c r="N813" s="131"/>
      <c r="O813" s="131"/>
      <c r="P813" s="131"/>
      <c r="Q813" s="131"/>
      <c r="R813" s="131"/>
      <c r="S813" s="131"/>
      <c r="T813" s="131"/>
      <c r="U813" s="131"/>
      <c r="V813" s="131"/>
      <c r="W813" s="131"/>
      <c r="X813" s="131"/>
      <c r="Y813" s="131"/>
      <c r="Z813" s="131"/>
    </row>
    <row r="814" ht="11.25" customHeight="1">
      <c r="A814" s="131"/>
      <c r="B814" s="131"/>
      <c r="C814" s="131"/>
      <c r="D814" s="131"/>
      <c r="E814" s="131"/>
      <c r="F814" s="131"/>
      <c r="G814" s="131"/>
      <c r="H814" s="131"/>
      <c r="I814" s="131"/>
      <c r="J814" s="131"/>
      <c r="K814" s="131"/>
      <c r="L814" s="131"/>
      <c r="M814" s="131"/>
      <c r="N814" s="131"/>
      <c r="O814" s="131"/>
      <c r="P814" s="131"/>
      <c r="Q814" s="131"/>
      <c r="R814" s="131"/>
      <c r="S814" s="131"/>
      <c r="T814" s="131"/>
      <c r="U814" s="131"/>
      <c r="V814" s="131"/>
      <c r="W814" s="131"/>
      <c r="X814" s="131"/>
      <c r="Y814" s="131"/>
      <c r="Z814" s="131"/>
    </row>
    <row r="815" ht="11.25" customHeight="1">
      <c r="A815" s="131"/>
      <c r="B815" s="131"/>
      <c r="C815" s="131"/>
      <c r="D815" s="131"/>
      <c r="E815" s="131"/>
      <c r="F815" s="131"/>
      <c r="G815" s="131"/>
      <c r="H815" s="131"/>
      <c r="I815" s="131"/>
      <c r="J815" s="131"/>
      <c r="K815" s="131"/>
      <c r="L815" s="131"/>
      <c r="M815" s="131"/>
      <c r="N815" s="131"/>
      <c r="O815" s="131"/>
      <c r="P815" s="131"/>
      <c r="Q815" s="131"/>
      <c r="R815" s="131"/>
      <c r="S815" s="131"/>
      <c r="T815" s="131"/>
      <c r="U815" s="131"/>
      <c r="V815" s="131"/>
      <c r="W815" s="131"/>
      <c r="X815" s="131"/>
      <c r="Y815" s="131"/>
      <c r="Z815" s="131"/>
    </row>
    <row r="816" ht="11.25" customHeight="1">
      <c r="A816" s="131"/>
      <c r="B816" s="131"/>
      <c r="C816" s="131"/>
      <c r="D816" s="131"/>
      <c r="E816" s="131"/>
      <c r="F816" s="131"/>
      <c r="G816" s="131"/>
      <c r="H816" s="131"/>
      <c r="I816" s="131"/>
      <c r="J816" s="131"/>
      <c r="K816" s="131"/>
      <c r="L816" s="131"/>
      <c r="M816" s="131"/>
      <c r="N816" s="131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  <c r="Y816" s="131"/>
      <c r="Z816" s="131"/>
    </row>
    <row r="817" ht="11.25" customHeight="1">
      <c r="A817" s="131"/>
      <c r="B817" s="131"/>
      <c r="C817" s="131"/>
      <c r="D817" s="131"/>
      <c r="E817" s="131"/>
      <c r="F817" s="131"/>
      <c r="G817" s="131"/>
      <c r="H817" s="131"/>
      <c r="I817" s="131"/>
      <c r="J817" s="131"/>
      <c r="K817" s="131"/>
      <c r="L817" s="131"/>
      <c r="M817" s="131"/>
      <c r="N817" s="131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  <c r="Y817" s="131"/>
      <c r="Z817" s="131"/>
    </row>
    <row r="818" ht="11.25" customHeight="1">
      <c r="A818" s="131"/>
      <c r="B818" s="131"/>
      <c r="C818" s="131"/>
      <c r="D818" s="131"/>
      <c r="E818" s="131"/>
      <c r="F818" s="131"/>
      <c r="G818" s="131"/>
      <c r="H818" s="131"/>
      <c r="I818" s="131"/>
      <c r="J818" s="131"/>
      <c r="K818" s="131"/>
      <c r="L818" s="131"/>
      <c r="M818" s="131"/>
      <c r="N818" s="131"/>
      <c r="O818" s="131"/>
      <c r="P818" s="131"/>
      <c r="Q818" s="131"/>
      <c r="R818" s="131"/>
      <c r="S818" s="131"/>
      <c r="T818" s="131"/>
      <c r="U818" s="131"/>
      <c r="V818" s="131"/>
      <c r="W818" s="131"/>
      <c r="X818" s="131"/>
      <c r="Y818" s="131"/>
      <c r="Z818" s="131"/>
    </row>
    <row r="819" ht="11.25" customHeight="1">
      <c r="A819" s="131"/>
      <c r="B819" s="131"/>
      <c r="C819" s="131"/>
      <c r="D819" s="131"/>
      <c r="E819" s="131"/>
      <c r="F819" s="131"/>
      <c r="G819" s="131"/>
      <c r="H819" s="131"/>
      <c r="I819" s="131"/>
      <c r="J819" s="131"/>
      <c r="K819" s="131"/>
      <c r="L819" s="131"/>
      <c r="M819" s="131"/>
      <c r="N819" s="131"/>
      <c r="O819" s="131"/>
      <c r="P819" s="131"/>
      <c r="Q819" s="131"/>
      <c r="R819" s="131"/>
      <c r="S819" s="131"/>
      <c r="T819" s="131"/>
      <c r="U819" s="131"/>
      <c r="V819" s="131"/>
      <c r="W819" s="131"/>
      <c r="X819" s="131"/>
      <c r="Y819" s="131"/>
      <c r="Z819" s="131"/>
    </row>
    <row r="820" ht="11.25" customHeight="1">
      <c r="A820" s="131"/>
      <c r="B820" s="131"/>
      <c r="C820" s="131"/>
      <c r="D820" s="131"/>
      <c r="E820" s="131"/>
      <c r="F820" s="131"/>
      <c r="G820" s="131"/>
      <c r="H820" s="131"/>
      <c r="I820" s="131"/>
      <c r="J820" s="131"/>
      <c r="K820" s="131"/>
      <c r="L820" s="131"/>
      <c r="M820" s="131"/>
      <c r="N820" s="131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  <c r="Y820" s="131"/>
      <c r="Z820" s="131"/>
    </row>
    <row r="821" ht="11.25" customHeight="1">
      <c r="A821" s="131"/>
      <c r="B821" s="131"/>
      <c r="C821" s="131"/>
      <c r="D821" s="131"/>
      <c r="E821" s="131"/>
      <c r="F821" s="131"/>
      <c r="G821" s="131"/>
      <c r="H821" s="131"/>
      <c r="I821" s="131"/>
      <c r="J821" s="131"/>
      <c r="K821" s="131"/>
      <c r="L821" s="131"/>
      <c r="M821" s="131"/>
      <c r="N821" s="131"/>
      <c r="O821" s="131"/>
      <c r="P821" s="131"/>
      <c r="Q821" s="131"/>
      <c r="R821" s="131"/>
      <c r="S821" s="131"/>
      <c r="T821" s="131"/>
      <c r="U821" s="131"/>
      <c r="V821" s="131"/>
      <c r="W821" s="131"/>
      <c r="X821" s="131"/>
      <c r="Y821" s="131"/>
      <c r="Z821" s="131"/>
    </row>
    <row r="822" ht="11.25" customHeight="1">
      <c r="A822" s="131"/>
      <c r="B822" s="131"/>
      <c r="C822" s="131"/>
      <c r="D822" s="131"/>
      <c r="E822" s="131"/>
      <c r="F822" s="131"/>
      <c r="G822" s="131"/>
      <c r="H822" s="131"/>
      <c r="I822" s="131"/>
      <c r="J822" s="131"/>
      <c r="K822" s="131"/>
      <c r="L822" s="131"/>
      <c r="M822" s="131"/>
      <c r="N822" s="131"/>
      <c r="O822" s="131"/>
      <c r="P822" s="131"/>
      <c r="Q822" s="131"/>
      <c r="R822" s="131"/>
      <c r="S822" s="131"/>
      <c r="T822" s="131"/>
      <c r="U822" s="131"/>
      <c r="V822" s="131"/>
      <c r="W822" s="131"/>
      <c r="X822" s="131"/>
      <c r="Y822" s="131"/>
      <c r="Z822" s="131"/>
    </row>
    <row r="823" ht="11.25" customHeight="1">
      <c r="A823" s="131"/>
      <c r="B823" s="131"/>
      <c r="C823" s="131"/>
      <c r="D823" s="131"/>
      <c r="E823" s="131"/>
      <c r="F823" s="131"/>
      <c r="G823" s="131"/>
      <c r="H823" s="131"/>
      <c r="I823" s="131"/>
      <c r="J823" s="131"/>
      <c r="K823" s="131"/>
      <c r="L823" s="131"/>
      <c r="M823" s="131"/>
      <c r="N823" s="131"/>
      <c r="O823" s="131"/>
      <c r="P823" s="131"/>
      <c r="Q823" s="131"/>
      <c r="R823" s="131"/>
      <c r="S823" s="131"/>
      <c r="T823" s="131"/>
      <c r="U823" s="131"/>
      <c r="V823" s="131"/>
      <c r="W823" s="131"/>
      <c r="X823" s="131"/>
      <c r="Y823" s="131"/>
      <c r="Z823" s="131"/>
    </row>
    <row r="824" ht="11.25" customHeight="1">
      <c r="A824" s="131"/>
      <c r="B824" s="131"/>
      <c r="C824" s="131"/>
      <c r="D824" s="131"/>
      <c r="E824" s="131"/>
      <c r="F824" s="131"/>
      <c r="G824" s="131"/>
      <c r="H824" s="131"/>
      <c r="I824" s="131"/>
      <c r="J824" s="131"/>
      <c r="K824" s="131"/>
      <c r="L824" s="131"/>
      <c r="M824" s="131"/>
      <c r="N824" s="131"/>
      <c r="O824" s="131"/>
      <c r="P824" s="131"/>
      <c r="Q824" s="131"/>
      <c r="R824" s="131"/>
      <c r="S824" s="131"/>
      <c r="T824" s="131"/>
      <c r="U824" s="131"/>
      <c r="V824" s="131"/>
      <c r="W824" s="131"/>
      <c r="X824" s="131"/>
      <c r="Y824" s="131"/>
      <c r="Z824" s="131"/>
    </row>
    <row r="825" ht="11.25" customHeight="1">
      <c r="A825" s="131"/>
      <c r="B825" s="131"/>
      <c r="C825" s="131"/>
      <c r="D825" s="131"/>
      <c r="E825" s="131"/>
      <c r="F825" s="131"/>
      <c r="G825" s="131"/>
      <c r="H825" s="131"/>
      <c r="I825" s="131"/>
      <c r="J825" s="131"/>
      <c r="K825" s="131"/>
      <c r="L825" s="131"/>
      <c r="M825" s="131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1"/>
      <c r="Z825" s="131"/>
    </row>
    <row r="826" ht="11.25" customHeight="1">
      <c r="A826" s="131"/>
      <c r="B826" s="131"/>
      <c r="C826" s="131"/>
      <c r="D826" s="131"/>
      <c r="E826" s="131"/>
      <c r="F826" s="131"/>
      <c r="G826" s="131"/>
      <c r="H826" s="131"/>
      <c r="I826" s="131"/>
      <c r="J826" s="131"/>
      <c r="K826" s="131"/>
      <c r="L826" s="131"/>
      <c r="M826" s="131"/>
      <c r="N826" s="131"/>
      <c r="O826" s="131"/>
      <c r="P826" s="131"/>
      <c r="Q826" s="131"/>
      <c r="R826" s="131"/>
      <c r="S826" s="131"/>
      <c r="T826" s="131"/>
      <c r="U826" s="131"/>
      <c r="V826" s="131"/>
      <c r="W826" s="131"/>
      <c r="X826" s="131"/>
      <c r="Y826" s="131"/>
      <c r="Z826" s="131"/>
    </row>
    <row r="827" ht="11.25" customHeight="1">
      <c r="A827" s="131"/>
      <c r="B827" s="131"/>
      <c r="C827" s="131"/>
      <c r="D827" s="131"/>
      <c r="E827" s="131"/>
      <c r="F827" s="131"/>
      <c r="G827" s="131"/>
      <c r="H827" s="131"/>
      <c r="I827" s="131"/>
      <c r="J827" s="131"/>
      <c r="K827" s="131"/>
      <c r="L827" s="131"/>
      <c r="M827" s="131"/>
      <c r="N827" s="131"/>
      <c r="O827" s="131"/>
      <c r="P827" s="131"/>
      <c r="Q827" s="131"/>
      <c r="R827" s="131"/>
      <c r="S827" s="131"/>
      <c r="T827" s="131"/>
      <c r="U827" s="131"/>
      <c r="V827" s="131"/>
      <c r="W827" s="131"/>
      <c r="X827" s="131"/>
      <c r="Y827" s="131"/>
      <c r="Z827" s="131"/>
    </row>
    <row r="828" ht="11.25" customHeight="1">
      <c r="A828" s="131"/>
      <c r="B828" s="131"/>
      <c r="C828" s="131"/>
      <c r="D828" s="131"/>
      <c r="E828" s="131"/>
      <c r="F828" s="131"/>
      <c r="G828" s="131"/>
      <c r="H828" s="131"/>
      <c r="I828" s="131"/>
      <c r="J828" s="131"/>
      <c r="K828" s="131"/>
      <c r="L828" s="131"/>
      <c r="M828" s="131"/>
      <c r="N828" s="131"/>
      <c r="O828" s="131"/>
      <c r="P828" s="131"/>
      <c r="Q828" s="131"/>
      <c r="R828" s="131"/>
      <c r="S828" s="131"/>
      <c r="T828" s="131"/>
      <c r="U828" s="131"/>
      <c r="V828" s="131"/>
      <c r="W828" s="131"/>
      <c r="X828" s="131"/>
      <c r="Y828" s="131"/>
      <c r="Z828" s="131"/>
    </row>
    <row r="829" ht="11.25" customHeight="1">
      <c r="A829" s="131"/>
      <c r="B829" s="131"/>
      <c r="C829" s="131"/>
      <c r="D829" s="131"/>
      <c r="E829" s="131"/>
      <c r="F829" s="131"/>
      <c r="G829" s="131"/>
      <c r="H829" s="131"/>
      <c r="I829" s="131"/>
      <c r="J829" s="131"/>
      <c r="K829" s="131"/>
      <c r="L829" s="131"/>
      <c r="M829" s="131"/>
      <c r="N829" s="131"/>
      <c r="O829" s="131"/>
      <c r="P829" s="131"/>
      <c r="Q829" s="131"/>
      <c r="R829" s="131"/>
      <c r="S829" s="131"/>
      <c r="T829" s="131"/>
      <c r="U829" s="131"/>
      <c r="V829" s="131"/>
      <c r="W829" s="131"/>
      <c r="X829" s="131"/>
      <c r="Y829" s="131"/>
      <c r="Z829" s="131"/>
    </row>
    <row r="830" ht="11.25" customHeight="1">
      <c r="A830" s="131"/>
      <c r="B830" s="131"/>
      <c r="C830" s="131"/>
      <c r="D830" s="131"/>
      <c r="E830" s="131"/>
      <c r="F830" s="131"/>
      <c r="G830" s="131"/>
      <c r="H830" s="131"/>
      <c r="I830" s="131"/>
      <c r="J830" s="131"/>
      <c r="K830" s="131"/>
      <c r="L830" s="131"/>
      <c r="M830" s="131"/>
      <c r="N830" s="131"/>
      <c r="O830" s="131"/>
      <c r="P830" s="131"/>
      <c r="Q830" s="131"/>
      <c r="R830" s="131"/>
      <c r="S830" s="131"/>
      <c r="T830" s="131"/>
      <c r="U830" s="131"/>
      <c r="V830" s="131"/>
      <c r="W830" s="131"/>
      <c r="X830" s="131"/>
      <c r="Y830" s="131"/>
      <c r="Z830" s="131"/>
    </row>
    <row r="831" ht="11.25" customHeight="1">
      <c r="A831" s="131"/>
      <c r="B831" s="131"/>
      <c r="C831" s="131"/>
      <c r="D831" s="131"/>
      <c r="E831" s="131"/>
      <c r="F831" s="131"/>
      <c r="G831" s="131"/>
      <c r="H831" s="131"/>
      <c r="I831" s="131"/>
      <c r="J831" s="131"/>
      <c r="K831" s="131"/>
      <c r="L831" s="131"/>
      <c r="M831" s="131"/>
      <c r="N831" s="131"/>
      <c r="O831" s="131"/>
      <c r="P831" s="131"/>
      <c r="Q831" s="131"/>
      <c r="R831" s="131"/>
      <c r="S831" s="131"/>
      <c r="T831" s="131"/>
      <c r="U831" s="131"/>
      <c r="V831" s="131"/>
      <c r="W831" s="131"/>
      <c r="X831" s="131"/>
      <c r="Y831" s="131"/>
      <c r="Z831" s="131"/>
    </row>
    <row r="832" ht="11.25" customHeight="1">
      <c r="A832" s="131"/>
      <c r="B832" s="131"/>
      <c r="C832" s="131"/>
      <c r="D832" s="131"/>
      <c r="E832" s="131"/>
      <c r="F832" s="131"/>
      <c r="G832" s="131"/>
      <c r="H832" s="131"/>
      <c r="I832" s="131"/>
      <c r="J832" s="131"/>
      <c r="K832" s="131"/>
      <c r="L832" s="131"/>
      <c r="M832" s="131"/>
      <c r="N832" s="131"/>
      <c r="O832" s="131"/>
      <c r="P832" s="131"/>
      <c r="Q832" s="131"/>
      <c r="R832" s="131"/>
      <c r="S832" s="131"/>
      <c r="T832" s="131"/>
      <c r="U832" s="131"/>
      <c r="V832" s="131"/>
      <c r="W832" s="131"/>
      <c r="X832" s="131"/>
      <c r="Y832" s="131"/>
      <c r="Z832" s="131"/>
    </row>
    <row r="833" ht="11.25" customHeight="1">
      <c r="A833" s="131"/>
      <c r="B833" s="131"/>
      <c r="C833" s="131"/>
      <c r="D833" s="131"/>
      <c r="E833" s="131"/>
      <c r="F833" s="131"/>
      <c r="G833" s="131"/>
      <c r="H833" s="131"/>
      <c r="I833" s="131"/>
      <c r="J833" s="131"/>
      <c r="K833" s="131"/>
      <c r="L833" s="131"/>
      <c r="M833" s="131"/>
      <c r="N833" s="131"/>
      <c r="O833" s="131"/>
      <c r="P833" s="131"/>
      <c r="Q833" s="131"/>
      <c r="R833" s="131"/>
      <c r="S833" s="131"/>
      <c r="T833" s="131"/>
      <c r="U833" s="131"/>
      <c r="V833" s="131"/>
      <c r="W833" s="131"/>
      <c r="X833" s="131"/>
      <c r="Y833" s="131"/>
      <c r="Z833" s="131"/>
    </row>
    <row r="834" ht="11.25" customHeight="1">
      <c r="A834" s="131"/>
      <c r="B834" s="131"/>
      <c r="C834" s="131"/>
      <c r="D834" s="131"/>
      <c r="E834" s="131"/>
      <c r="F834" s="131"/>
      <c r="G834" s="131"/>
      <c r="H834" s="131"/>
      <c r="I834" s="131"/>
      <c r="J834" s="131"/>
      <c r="K834" s="131"/>
      <c r="L834" s="131"/>
      <c r="M834" s="131"/>
      <c r="N834" s="131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  <c r="Y834" s="131"/>
      <c r="Z834" s="131"/>
    </row>
    <row r="835" ht="11.25" customHeight="1">
      <c r="A835" s="131"/>
      <c r="B835" s="131"/>
      <c r="C835" s="131"/>
      <c r="D835" s="131"/>
      <c r="E835" s="131"/>
      <c r="F835" s="131"/>
      <c r="G835" s="131"/>
      <c r="H835" s="131"/>
      <c r="I835" s="131"/>
      <c r="J835" s="131"/>
      <c r="K835" s="131"/>
      <c r="L835" s="131"/>
      <c r="M835" s="131"/>
      <c r="N835" s="131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  <c r="Y835" s="131"/>
      <c r="Z835" s="131"/>
    </row>
    <row r="836" ht="11.25" customHeight="1">
      <c r="A836" s="131"/>
      <c r="B836" s="131"/>
      <c r="C836" s="131"/>
      <c r="D836" s="131"/>
      <c r="E836" s="131"/>
      <c r="F836" s="131"/>
      <c r="G836" s="131"/>
      <c r="H836" s="131"/>
      <c r="I836" s="131"/>
      <c r="J836" s="131"/>
      <c r="K836" s="131"/>
      <c r="L836" s="131"/>
      <c r="M836" s="131"/>
      <c r="N836" s="131"/>
      <c r="O836" s="131"/>
      <c r="P836" s="131"/>
      <c r="Q836" s="131"/>
      <c r="R836" s="131"/>
      <c r="S836" s="131"/>
      <c r="T836" s="131"/>
      <c r="U836" s="131"/>
      <c r="V836" s="131"/>
      <c r="W836" s="131"/>
      <c r="X836" s="131"/>
      <c r="Y836" s="131"/>
      <c r="Z836" s="131"/>
    </row>
    <row r="837" ht="11.25" customHeight="1">
      <c r="A837" s="131"/>
      <c r="B837" s="131"/>
      <c r="C837" s="131"/>
      <c r="D837" s="131"/>
      <c r="E837" s="131"/>
      <c r="F837" s="131"/>
      <c r="G837" s="131"/>
      <c r="H837" s="131"/>
      <c r="I837" s="131"/>
      <c r="J837" s="131"/>
      <c r="K837" s="131"/>
      <c r="L837" s="131"/>
      <c r="M837" s="131"/>
      <c r="N837" s="131"/>
      <c r="O837" s="131"/>
      <c r="P837" s="131"/>
      <c r="Q837" s="131"/>
      <c r="R837" s="131"/>
      <c r="S837" s="131"/>
      <c r="T837" s="131"/>
      <c r="U837" s="131"/>
      <c r="V837" s="131"/>
      <c r="W837" s="131"/>
      <c r="X837" s="131"/>
      <c r="Y837" s="131"/>
      <c r="Z837" s="131"/>
    </row>
    <row r="838" ht="11.25" customHeight="1">
      <c r="A838" s="131"/>
      <c r="B838" s="131"/>
      <c r="C838" s="131"/>
      <c r="D838" s="131"/>
      <c r="E838" s="131"/>
      <c r="F838" s="131"/>
      <c r="G838" s="131"/>
      <c r="H838" s="131"/>
      <c r="I838" s="131"/>
      <c r="J838" s="131"/>
      <c r="K838" s="131"/>
      <c r="L838" s="131"/>
      <c r="M838" s="131"/>
      <c r="N838" s="131"/>
      <c r="O838" s="131"/>
      <c r="P838" s="131"/>
      <c r="Q838" s="131"/>
      <c r="R838" s="131"/>
      <c r="S838" s="131"/>
      <c r="T838" s="131"/>
      <c r="U838" s="131"/>
      <c r="V838" s="131"/>
      <c r="W838" s="131"/>
      <c r="X838" s="131"/>
      <c r="Y838" s="131"/>
      <c r="Z838" s="131"/>
    </row>
    <row r="839" ht="11.25" customHeight="1">
      <c r="A839" s="131"/>
      <c r="B839" s="131"/>
      <c r="C839" s="131"/>
      <c r="D839" s="131"/>
      <c r="E839" s="131"/>
      <c r="F839" s="131"/>
      <c r="G839" s="131"/>
      <c r="H839" s="131"/>
      <c r="I839" s="131"/>
      <c r="J839" s="131"/>
      <c r="K839" s="131"/>
      <c r="L839" s="131"/>
      <c r="M839" s="131"/>
      <c r="N839" s="131"/>
      <c r="O839" s="131"/>
      <c r="P839" s="131"/>
      <c r="Q839" s="131"/>
      <c r="R839" s="131"/>
      <c r="S839" s="131"/>
      <c r="T839" s="131"/>
      <c r="U839" s="131"/>
      <c r="V839" s="131"/>
      <c r="W839" s="131"/>
      <c r="X839" s="131"/>
      <c r="Y839" s="131"/>
      <c r="Z839" s="131"/>
    </row>
    <row r="840" ht="11.25" customHeight="1">
      <c r="A840" s="131"/>
      <c r="B840" s="131"/>
      <c r="C840" s="131"/>
      <c r="D840" s="131"/>
      <c r="E840" s="131"/>
      <c r="F840" s="131"/>
      <c r="G840" s="131"/>
      <c r="H840" s="131"/>
      <c r="I840" s="131"/>
      <c r="J840" s="131"/>
      <c r="K840" s="131"/>
      <c r="L840" s="131"/>
      <c r="M840" s="131"/>
      <c r="N840" s="131"/>
      <c r="O840" s="131"/>
      <c r="P840" s="131"/>
      <c r="Q840" s="131"/>
      <c r="R840" s="131"/>
      <c r="S840" s="131"/>
      <c r="T840" s="131"/>
      <c r="U840" s="131"/>
      <c r="V840" s="131"/>
      <c r="W840" s="131"/>
      <c r="X840" s="131"/>
      <c r="Y840" s="131"/>
      <c r="Z840" s="131"/>
    </row>
    <row r="841" ht="11.25" customHeight="1">
      <c r="A841" s="131"/>
      <c r="B841" s="131"/>
      <c r="C841" s="131"/>
      <c r="D841" s="131"/>
      <c r="E841" s="131"/>
      <c r="F841" s="131"/>
      <c r="G841" s="131"/>
      <c r="H841" s="131"/>
      <c r="I841" s="131"/>
      <c r="J841" s="131"/>
      <c r="K841" s="131"/>
      <c r="L841" s="131"/>
      <c r="M841" s="131"/>
      <c r="N841" s="131"/>
      <c r="O841" s="131"/>
      <c r="P841" s="131"/>
      <c r="Q841" s="131"/>
      <c r="R841" s="131"/>
      <c r="S841" s="131"/>
      <c r="T841" s="131"/>
      <c r="U841" s="131"/>
      <c r="V841" s="131"/>
      <c r="W841" s="131"/>
      <c r="X841" s="131"/>
      <c r="Y841" s="131"/>
      <c r="Z841" s="131"/>
    </row>
    <row r="842" ht="11.25" customHeight="1">
      <c r="A842" s="131"/>
      <c r="B842" s="131"/>
      <c r="C842" s="131"/>
      <c r="D842" s="131"/>
      <c r="E842" s="131"/>
      <c r="F842" s="131"/>
      <c r="G842" s="131"/>
      <c r="H842" s="131"/>
      <c r="I842" s="131"/>
      <c r="J842" s="131"/>
      <c r="K842" s="131"/>
      <c r="L842" s="131"/>
      <c r="M842" s="131"/>
      <c r="N842" s="131"/>
      <c r="O842" s="131"/>
      <c r="P842" s="131"/>
      <c r="Q842" s="131"/>
      <c r="R842" s="131"/>
      <c r="S842" s="131"/>
      <c r="T842" s="131"/>
      <c r="U842" s="131"/>
      <c r="V842" s="131"/>
      <c r="W842" s="131"/>
      <c r="X842" s="131"/>
      <c r="Y842" s="131"/>
      <c r="Z842" s="131"/>
    </row>
    <row r="843" ht="11.25" customHeight="1">
      <c r="A843" s="131"/>
      <c r="B843" s="131"/>
      <c r="C843" s="131"/>
      <c r="D843" s="131"/>
      <c r="E843" s="131"/>
      <c r="F843" s="131"/>
      <c r="G843" s="131"/>
      <c r="H843" s="131"/>
      <c r="I843" s="131"/>
      <c r="J843" s="131"/>
      <c r="K843" s="131"/>
      <c r="L843" s="131"/>
      <c r="M843" s="131"/>
      <c r="N843" s="131"/>
      <c r="O843" s="131"/>
      <c r="P843" s="131"/>
      <c r="Q843" s="131"/>
      <c r="R843" s="131"/>
      <c r="S843" s="131"/>
      <c r="T843" s="131"/>
      <c r="U843" s="131"/>
      <c r="V843" s="131"/>
      <c r="W843" s="131"/>
      <c r="X843" s="131"/>
      <c r="Y843" s="131"/>
      <c r="Z843" s="131"/>
    </row>
    <row r="844" ht="11.25" customHeight="1">
      <c r="A844" s="131"/>
      <c r="B844" s="131"/>
      <c r="C844" s="131"/>
      <c r="D844" s="131"/>
      <c r="E844" s="131"/>
      <c r="F844" s="131"/>
      <c r="G844" s="131"/>
      <c r="H844" s="131"/>
      <c r="I844" s="131"/>
      <c r="J844" s="131"/>
      <c r="K844" s="131"/>
      <c r="L844" s="131"/>
      <c r="M844" s="131"/>
      <c r="N844" s="131"/>
      <c r="O844" s="131"/>
      <c r="P844" s="131"/>
      <c r="Q844" s="131"/>
      <c r="R844" s="131"/>
      <c r="S844" s="131"/>
      <c r="T844" s="131"/>
      <c r="U844" s="131"/>
      <c r="V844" s="131"/>
      <c r="W844" s="131"/>
      <c r="X844" s="131"/>
      <c r="Y844" s="131"/>
      <c r="Z844" s="131"/>
    </row>
    <row r="845" ht="11.25" customHeight="1">
      <c r="A845" s="131"/>
      <c r="B845" s="131"/>
      <c r="C845" s="131"/>
      <c r="D845" s="131"/>
      <c r="E845" s="131"/>
      <c r="F845" s="131"/>
      <c r="G845" s="131"/>
      <c r="H845" s="131"/>
      <c r="I845" s="131"/>
      <c r="J845" s="131"/>
      <c r="K845" s="131"/>
      <c r="L845" s="131"/>
      <c r="M845" s="131"/>
      <c r="N845" s="131"/>
      <c r="O845" s="131"/>
      <c r="P845" s="131"/>
      <c r="Q845" s="131"/>
      <c r="R845" s="131"/>
      <c r="S845" s="131"/>
      <c r="T845" s="131"/>
      <c r="U845" s="131"/>
      <c r="V845" s="131"/>
      <c r="W845" s="131"/>
      <c r="X845" s="131"/>
      <c r="Y845" s="131"/>
      <c r="Z845" s="131"/>
    </row>
    <row r="846" ht="11.25" customHeight="1">
      <c r="A846" s="131"/>
      <c r="B846" s="131"/>
      <c r="C846" s="131"/>
      <c r="D846" s="131"/>
      <c r="E846" s="131"/>
      <c r="F846" s="131"/>
      <c r="G846" s="131"/>
      <c r="H846" s="131"/>
      <c r="I846" s="131"/>
      <c r="J846" s="131"/>
      <c r="K846" s="131"/>
      <c r="L846" s="131"/>
      <c r="M846" s="131"/>
      <c r="N846" s="131"/>
      <c r="O846" s="131"/>
      <c r="P846" s="131"/>
      <c r="Q846" s="131"/>
      <c r="R846" s="131"/>
      <c r="S846" s="131"/>
      <c r="T846" s="131"/>
      <c r="U846" s="131"/>
      <c r="V846" s="131"/>
      <c r="W846" s="131"/>
      <c r="X846" s="131"/>
      <c r="Y846" s="131"/>
      <c r="Z846" s="131"/>
    </row>
    <row r="847" ht="11.25" customHeight="1">
      <c r="A847" s="131"/>
      <c r="B847" s="131"/>
      <c r="C847" s="131"/>
      <c r="D847" s="131"/>
      <c r="E847" s="131"/>
      <c r="F847" s="131"/>
      <c r="G847" s="131"/>
      <c r="H847" s="131"/>
      <c r="I847" s="131"/>
      <c r="J847" s="131"/>
      <c r="K847" s="131"/>
      <c r="L847" s="131"/>
      <c r="M847" s="131"/>
      <c r="N847" s="131"/>
      <c r="O847" s="131"/>
      <c r="P847" s="131"/>
      <c r="Q847" s="131"/>
      <c r="R847" s="131"/>
      <c r="S847" s="131"/>
      <c r="T847" s="131"/>
      <c r="U847" s="131"/>
      <c r="V847" s="131"/>
      <c r="W847" s="131"/>
      <c r="X847" s="131"/>
      <c r="Y847" s="131"/>
      <c r="Z847" s="131"/>
    </row>
    <row r="848" ht="11.25" customHeight="1">
      <c r="A848" s="131"/>
      <c r="B848" s="131"/>
      <c r="C848" s="131"/>
      <c r="D848" s="131"/>
      <c r="E848" s="131"/>
      <c r="F848" s="131"/>
      <c r="G848" s="131"/>
      <c r="H848" s="131"/>
      <c r="I848" s="131"/>
      <c r="J848" s="131"/>
      <c r="K848" s="131"/>
      <c r="L848" s="131"/>
      <c r="M848" s="131"/>
      <c r="N848" s="131"/>
      <c r="O848" s="131"/>
      <c r="P848" s="131"/>
      <c r="Q848" s="131"/>
      <c r="R848" s="131"/>
      <c r="S848" s="131"/>
      <c r="T848" s="131"/>
      <c r="U848" s="131"/>
      <c r="V848" s="131"/>
      <c r="W848" s="131"/>
      <c r="X848" s="131"/>
      <c r="Y848" s="131"/>
      <c r="Z848" s="131"/>
    </row>
    <row r="849" ht="11.25" customHeight="1">
      <c r="A849" s="131"/>
      <c r="B849" s="131"/>
      <c r="C849" s="131"/>
      <c r="D849" s="131"/>
      <c r="E849" s="131"/>
      <c r="F849" s="131"/>
      <c r="G849" s="131"/>
      <c r="H849" s="131"/>
      <c r="I849" s="131"/>
      <c r="J849" s="131"/>
      <c r="K849" s="131"/>
      <c r="L849" s="131"/>
      <c r="M849" s="131"/>
      <c r="N849" s="131"/>
      <c r="O849" s="131"/>
      <c r="P849" s="131"/>
      <c r="Q849" s="131"/>
      <c r="R849" s="131"/>
      <c r="S849" s="131"/>
      <c r="T849" s="131"/>
      <c r="U849" s="131"/>
      <c r="V849" s="131"/>
      <c r="W849" s="131"/>
      <c r="X849" s="131"/>
      <c r="Y849" s="131"/>
      <c r="Z849" s="131"/>
    </row>
    <row r="850" ht="11.25" customHeight="1">
      <c r="A850" s="131"/>
      <c r="B850" s="131"/>
      <c r="C850" s="131"/>
      <c r="D850" s="131"/>
      <c r="E850" s="131"/>
      <c r="F850" s="131"/>
      <c r="G850" s="131"/>
      <c r="H850" s="131"/>
      <c r="I850" s="131"/>
      <c r="J850" s="131"/>
      <c r="K850" s="131"/>
      <c r="L850" s="131"/>
      <c r="M850" s="131"/>
      <c r="N850" s="131"/>
      <c r="O850" s="131"/>
      <c r="P850" s="131"/>
      <c r="Q850" s="131"/>
      <c r="R850" s="131"/>
      <c r="S850" s="131"/>
      <c r="T850" s="131"/>
      <c r="U850" s="131"/>
      <c r="V850" s="131"/>
      <c r="W850" s="131"/>
      <c r="X850" s="131"/>
      <c r="Y850" s="131"/>
      <c r="Z850" s="131"/>
    </row>
    <row r="851" ht="11.25" customHeight="1">
      <c r="A851" s="131"/>
      <c r="B851" s="131"/>
      <c r="C851" s="131"/>
      <c r="D851" s="131"/>
      <c r="E851" s="131"/>
      <c r="F851" s="131"/>
      <c r="G851" s="131"/>
      <c r="H851" s="131"/>
      <c r="I851" s="131"/>
      <c r="J851" s="131"/>
      <c r="K851" s="131"/>
      <c r="L851" s="131"/>
      <c r="M851" s="131"/>
      <c r="N851" s="131"/>
      <c r="O851" s="131"/>
      <c r="P851" s="131"/>
      <c r="Q851" s="131"/>
      <c r="R851" s="131"/>
      <c r="S851" s="131"/>
      <c r="T851" s="131"/>
      <c r="U851" s="131"/>
      <c r="V851" s="131"/>
      <c r="W851" s="131"/>
      <c r="X851" s="131"/>
      <c r="Y851" s="131"/>
      <c r="Z851" s="131"/>
    </row>
    <row r="852" ht="11.25" customHeight="1">
      <c r="A852" s="131"/>
      <c r="B852" s="131"/>
      <c r="C852" s="131"/>
      <c r="D852" s="131"/>
      <c r="E852" s="131"/>
      <c r="F852" s="131"/>
      <c r="G852" s="131"/>
      <c r="H852" s="131"/>
      <c r="I852" s="131"/>
      <c r="J852" s="131"/>
      <c r="K852" s="131"/>
      <c r="L852" s="131"/>
      <c r="M852" s="131"/>
      <c r="N852" s="131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  <c r="Y852" s="131"/>
      <c r="Z852" s="131"/>
    </row>
    <row r="853" ht="11.25" customHeight="1">
      <c r="A853" s="131"/>
      <c r="B853" s="131"/>
      <c r="C853" s="131"/>
      <c r="D853" s="131"/>
      <c r="E853" s="131"/>
      <c r="F853" s="131"/>
      <c r="G853" s="131"/>
      <c r="H853" s="131"/>
      <c r="I853" s="131"/>
      <c r="J853" s="131"/>
      <c r="K853" s="131"/>
      <c r="L853" s="131"/>
      <c r="M853" s="131"/>
      <c r="N853" s="131"/>
      <c r="O853" s="131"/>
      <c r="P853" s="131"/>
      <c r="Q853" s="131"/>
      <c r="R853" s="131"/>
      <c r="S853" s="131"/>
      <c r="T853" s="131"/>
      <c r="U853" s="131"/>
      <c r="V853" s="131"/>
      <c r="W853" s="131"/>
      <c r="X853" s="131"/>
      <c r="Y853" s="131"/>
      <c r="Z853" s="131"/>
    </row>
    <row r="854" ht="11.25" customHeight="1">
      <c r="A854" s="131"/>
      <c r="B854" s="131"/>
      <c r="C854" s="131"/>
      <c r="D854" s="131"/>
      <c r="E854" s="131"/>
      <c r="F854" s="131"/>
      <c r="G854" s="131"/>
      <c r="H854" s="131"/>
      <c r="I854" s="131"/>
      <c r="J854" s="131"/>
      <c r="K854" s="131"/>
      <c r="L854" s="131"/>
      <c r="M854" s="131"/>
      <c r="N854" s="131"/>
      <c r="O854" s="131"/>
      <c r="P854" s="131"/>
      <c r="Q854" s="131"/>
      <c r="R854" s="131"/>
      <c r="S854" s="131"/>
      <c r="T854" s="131"/>
      <c r="U854" s="131"/>
      <c r="V854" s="131"/>
      <c r="W854" s="131"/>
      <c r="X854" s="131"/>
      <c r="Y854" s="131"/>
      <c r="Z854" s="131"/>
    </row>
    <row r="855" ht="11.25" customHeight="1">
      <c r="A855" s="131"/>
      <c r="B855" s="131"/>
      <c r="C855" s="131"/>
      <c r="D855" s="131"/>
      <c r="E855" s="131"/>
      <c r="F855" s="131"/>
      <c r="G855" s="131"/>
      <c r="H855" s="131"/>
      <c r="I855" s="131"/>
      <c r="J855" s="131"/>
      <c r="K855" s="131"/>
      <c r="L855" s="131"/>
      <c r="M855" s="131"/>
      <c r="N855" s="131"/>
      <c r="O855" s="131"/>
      <c r="P855" s="131"/>
      <c r="Q855" s="131"/>
      <c r="R855" s="131"/>
      <c r="S855" s="131"/>
      <c r="T855" s="131"/>
      <c r="U855" s="131"/>
      <c r="V855" s="131"/>
      <c r="W855" s="131"/>
      <c r="X855" s="131"/>
      <c r="Y855" s="131"/>
      <c r="Z855" s="131"/>
    </row>
    <row r="856" ht="11.25" customHeight="1">
      <c r="A856" s="131"/>
      <c r="B856" s="131"/>
      <c r="C856" s="131"/>
      <c r="D856" s="131"/>
      <c r="E856" s="131"/>
      <c r="F856" s="131"/>
      <c r="G856" s="131"/>
      <c r="H856" s="131"/>
      <c r="I856" s="131"/>
      <c r="J856" s="131"/>
      <c r="K856" s="131"/>
      <c r="L856" s="131"/>
      <c r="M856" s="131"/>
      <c r="N856" s="131"/>
      <c r="O856" s="131"/>
      <c r="P856" s="131"/>
      <c r="Q856" s="131"/>
      <c r="R856" s="131"/>
      <c r="S856" s="131"/>
      <c r="T856" s="131"/>
      <c r="U856" s="131"/>
      <c r="V856" s="131"/>
      <c r="W856" s="131"/>
      <c r="X856" s="131"/>
      <c r="Y856" s="131"/>
      <c r="Z856" s="131"/>
    </row>
    <row r="857" ht="11.25" customHeight="1">
      <c r="A857" s="131"/>
      <c r="B857" s="131"/>
      <c r="C857" s="131"/>
      <c r="D857" s="131"/>
      <c r="E857" s="131"/>
      <c r="F857" s="131"/>
      <c r="G857" s="131"/>
      <c r="H857" s="131"/>
      <c r="I857" s="131"/>
      <c r="J857" s="131"/>
      <c r="K857" s="131"/>
      <c r="L857" s="131"/>
      <c r="M857" s="131"/>
      <c r="N857" s="131"/>
      <c r="O857" s="131"/>
      <c r="P857" s="131"/>
      <c r="Q857" s="131"/>
      <c r="R857" s="131"/>
      <c r="S857" s="131"/>
      <c r="T857" s="131"/>
      <c r="U857" s="131"/>
      <c r="V857" s="131"/>
      <c r="W857" s="131"/>
      <c r="X857" s="131"/>
      <c r="Y857" s="131"/>
      <c r="Z857" s="131"/>
    </row>
    <row r="858" ht="11.25" customHeight="1">
      <c r="A858" s="131"/>
      <c r="B858" s="131"/>
      <c r="C858" s="131"/>
      <c r="D858" s="131"/>
      <c r="E858" s="131"/>
      <c r="F858" s="131"/>
      <c r="G858" s="131"/>
      <c r="H858" s="131"/>
      <c r="I858" s="131"/>
      <c r="J858" s="131"/>
      <c r="K858" s="131"/>
      <c r="L858" s="131"/>
      <c r="M858" s="131"/>
      <c r="N858" s="131"/>
      <c r="O858" s="131"/>
      <c r="P858" s="131"/>
      <c r="Q858" s="131"/>
      <c r="R858" s="131"/>
      <c r="S858" s="131"/>
      <c r="T858" s="131"/>
      <c r="U858" s="131"/>
      <c r="V858" s="131"/>
      <c r="W858" s="131"/>
      <c r="X858" s="131"/>
      <c r="Y858" s="131"/>
      <c r="Z858" s="131"/>
    </row>
    <row r="859" ht="11.25" customHeight="1">
      <c r="A859" s="131"/>
      <c r="B859" s="131"/>
      <c r="C859" s="131"/>
      <c r="D859" s="131"/>
      <c r="E859" s="131"/>
      <c r="F859" s="131"/>
      <c r="G859" s="131"/>
      <c r="H859" s="131"/>
      <c r="I859" s="131"/>
      <c r="J859" s="131"/>
      <c r="K859" s="131"/>
      <c r="L859" s="131"/>
      <c r="M859" s="131"/>
      <c r="N859" s="131"/>
      <c r="O859" s="131"/>
      <c r="P859" s="131"/>
      <c r="Q859" s="131"/>
      <c r="R859" s="131"/>
      <c r="S859" s="131"/>
      <c r="T859" s="131"/>
      <c r="U859" s="131"/>
      <c r="V859" s="131"/>
      <c r="W859" s="131"/>
      <c r="X859" s="131"/>
      <c r="Y859" s="131"/>
      <c r="Z859" s="131"/>
    </row>
    <row r="860" ht="11.25" customHeight="1">
      <c r="A860" s="131"/>
      <c r="B860" s="131"/>
      <c r="C860" s="131"/>
      <c r="D860" s="131"/>
      <c r="E860" s="131"/>
      <c r="F860" s="131"/>
      <c r="G860" s="131"/>
      <c r="H860" s="131"/>
      <c r="I860" s="131"/>
      <c r="J860" s="131"/>
      <c r="K860" s="131"/>
      <c r="L860" s="131"/>
      <c r="M860" s="131"/>
      <c r="N860" s="131"/>
      <c r="O860" s="131"/>
      <c r="P860" s="131"/>
      <c r="Q860" s="131"/>
      <c r="R860" s="131"/>
      <c r="S860" s="131"/>
      <c r="T860" s="131"/>
      <c r="U860" s="131"/>
      <c r="V860" s="131"/>
      <c r="W860" s="131"/>
      <c r="X860" s="131"/>
      <c r="Y860" s="131"/>
      <c r="Z860" s="131"/>
    </row>
    <row r="861" ht="11.25" customHeight="1">
      <c r="A861" s="131"/>
      <c r="B861" s="131"/>
      <c r="C861" s="131"/>
      <c r="D861" s="131"/>
      <c r="E861" s="131"/>
      <c r="F861" s="131"/>
      <c r="G861" s="131"/>
      <c r="H861" s="131"/>
      <c r="I861" s="131"/>
      <c r="J861" s="131"/>
      <c r="K861" s="131"/>
      <c r="L861" s="131"/>
      <c r="M861" s="131"/>
      <c r="N861" s="131"/>
      <c r="O861" s="131"/>
      <c r="P861" s="131"/>
      <c r="Q861" s="131"/>
      <c r="R861" s="131"/>
      <c r="S861" s="131"/>
      <c r="T861" s="131"/>
      <c r="U861" s="131"/>
      <c r="V861" s="131"/>
      <c r="W861" s="131"/>
      <c r="X861" s="131"/>
      <c r="Y861" s="131"/>
      <c r="Z861" s="131"/>
    </row>
    <row r="862" ht="11.25" customHeight="1">
      <c r="A862" s="131"/>
      <c r="B862" s="131"/>
      <c r="C862" s="131"/>
      <c r="D862" s="131"/>
      <c r="E862" s="131"/>
      <c r="F862" s="131"/>
      <c r="G862" s="131"/>
      <c r="H862" s="131"/>
      <c r="I862" s="131"/>
      <c r="J862" s="131"/>
      <c r="K862" s="131"/>
      <c r="L862" s="131"/>
      <c r="M862" s="131"/>
      <c r="N862" s="131"/>
      <c r="O862" s="131"/>
      <c r="P862" s="131"/>
      <c r="Q862" s="131"/>
      <c r="R862" s="131"/>
      <c r="S862" s="131"/>
      <c r="T862" s="131"/>
      <c r="U862" s="131"/>
      <c r="V862" s="131"/>
      <c r="W862" s="131"/>
      <c r="X862" s="131"/>
      <c r="Y862" s="131"/>
      <c r="Z862" s="131"/>
    </row>
    <row r="863" ht="11.25" customHeight="1">
      <c r="A863" s="131"/>
      <c r="B863" s="131"/>
      <c r="C863" s="131"/>
      <c r="D863" s="131"/>
      <c r="E863" s="131"/>
      <c r="F863" s="131"/>
      <c r="G863" s="131"/>
      <c r="H863" s="131"/>
      <c r="I863" s="131"/>
      <c r="J863" s="131"/>
      <c r="K863" s="131"/>
      <c r="L863" s="131"/>
      <c r="M863" s="131"/>
      <c r="N863" s="131"/>
      <c r="O863" s="131"/>
      <c r="P863" s="131"/>
      <c r="Q863" s="131"/>
      <c r="R863" s="131"/>
      <c r="S863" s="131"/>
      <c r="T863" s="131"/>
      <c r="U863" s="131"/>
      <c r="V863" s="131"/>
      <c r="W863" s="131"/>
      <c r="X863" s="131"/>
      <c r="Y863" s="131"/>
      <c r="Z863" s="131"/>
    </row>
    <row r="864" ht="11.25" customHeight="1">
      <c r="A864" s="131"/>
      <c r="B864" s="131"/>
      <c r="C864" s="131"/>
      <c r="D864" s="131"/>
      <c r="E864" s="131"/>
      <c r="F864" s="131"/>
      <c r="G864" s="131"/>
      <c r="H864" s="131"/>
      <c r="I864" s="131"/>
      <c r="J864" s="131"/>
      <c r="K864" s="131"/>
      <c r="L864" s="131"/>
      <c r="M864" s="131"/>
      <c r="N864" s="131"/>
      <c r="O864" s="131"/>
      <c r="P864" s="131"/>
      <c r="Q864" s="131"/>
      <c r="R864" s="131"/>
      <c r="S864" s="131"/>
      <c r="T864" s="131"/>
      <c r="U864" s="131"/>
      <c r="V864" s="131"/>
      <c r="W864" s="131"/>
      <c r="X864" s="131"/>
      <c r="Y864" s="131"/>
      <c r="Z864" s="131"/>
    </row>
    <row r="865" ht="11.25" customHeight="1">
      <c r="A865" s="131"/>
      <c r="B865" s="131"/>
      <c r="C865" s="131"/>
      <c r="D865" s="131"/>
      <c r="E865" s="131"/>
      <c r="F865" s="131"/>
      <c r="G865" s="131"/>
      <c r="H865" s="131"/>
      <c r="I865" s="131"/>
      <c r="J865" s="131"/>
      <c r="K865" s="131"/>
      <c r="L865" s="131"/>
      <c r="M865" s="131"/>
      <c r="N865" s="131"/>
      <c r="O865" s="131"/>
      <c r="P865" s="131"/>
      <c r="Q865" s="131"/>
      <c r="R865" s="131"/>
      <c r="S865" s="131"/>
      <c r="T865" s="131"/>
      <c r="U865" s="131"/>
      <c r="V865" s="131"/>
      <c r="W865" s="131"/>
      <c r="X865" s="131"/>
      <c r="Y865" s="131"/>
      <c r="Z865" s="131"/>
    </row>
    <row r="866" ht="11.25" customHeight="1">
      <c r="A866" s="131"/>
      <c r="B866" s="131"/>
      <c r="C866" s="131"/>
      <c r="D866" s="131"/>
      <c r="E866" s="131"/>
      <c r="F866" s="131"/>
      <c r="G866" s="131"/>
      <c r="H866" s="131"/>
      <c r="I866" s="131"/>
      <c r="J866" s="131"/>
      <c r="K866" s="131"/>
      <c r="L866" s="131"/>
      <c r="M866" s="131"/>
      <c r="N866" s="131"/>
      <c r="O866" s="131"/>
      <c r="P866" s="131"/>
      <c r="Q866" s="131"/>
      <c r="R866" s="131"/>
      <c r="S866" s="131"/>
      <c r="T866" s="131"/>
      <c r="U866" s="131"/>
      <c r="V866" s="131"/>
      <c r="W866" s="131"/>
      <c r="X866" s="131"/>
      <c r="Y866" s="131"/>
      <c r="Z866" s="131"/>
    </row>
    <row r="867" ht="11.25" customHeight="1">
      <c r="A867" s="131"/>
      <c r="B867" s="131"/>
      <c r="C867" s="131"/>
      <c r="D867" s="131"/>
      <c r="E867" s="131"/>
      <c r="F867" s="131"/>
      <c r="G867" s="131"/>
      <c r="H867" s="131"/>
      <c r="I867" s="131"/>
      <c r="J867" s="131"/>
      <c r="K867" s="131"/>
      <c r="L867" s="131"/>
      <c r="M867" s="131"/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</row>
    <row r="868" ht="11.25" customHeight="1">
      <c r="A868" s="131"/>
      <c r="B868" s="131"/>
      <c r="C868" s="131"/>
      <c r="D868" s="131"/>
      <c r="E868" s="131"/>
      <c r="F868" s="131"/>
      <c r="G868" s="131"/>
      <c r="H868" s="131"/>
      <c r="I868" s="131"/>
      <c r="J868" s="131"/>
      <c r="K868" s="131"/>
      <c r="L868" s="131"/>
      <c r="M868" s="131"/>
      <c r="N868" s="131"/>
      <c r="O868" s="131"/>
      <c r="P868" s="131"/>
      <c r="Q868" s="131"/>
      <c r="R868" s="131"/>
      <c r="S868" s="131"/>
      <c r="T868" s="131"/>
      <c r="U868" s="131"/>
      <c r="V868" s="131"/>
      <c r="W868" s="131"/>
      <c r="X868" s="131"/>
      <c r="Y868" s="131"/>
      <c r="Z868" s="131"/>
    </row>
    <row r="869" ht="11.25" customHeight="1">
      <c r="A869" s="131"/>
      <c r="B869" s="131"/>
      <c r="C869" s="131"/>
      <c r="D869" s="131"/>
      <c r="E869" s="131"/>
      <c r="F869" s="131"/>
      <c r="G869" s="131"/>
      <c r="H869" s="131"/>
      <c r="I869" s="131"/>
      <c r="J869" s="131"/>
      <c r="K869" s="131"/>
      <c r="L869" s="131"/>
      <c r="M869" s="131"/>
      <c r="N869" s="131"/>
      <c r="O869" s="131"/>
      <c r="P869" s="131"/>
      <c r="Q869" s="131"/>
      <c r="R869" s="131"/>
      <c r="S869" s="131"/>
      <c r="T869" s="131"/>
      <c r="U869" s="131"/>
      <c r="V869" s="131"/>
      <c r="W869" s="131"/>
      <c r="X869" s="131"/>
      <c r="Y869" s="131"/>
      <c r="Z869" s="131"/>
    </row>
    <row r="870" ht="11.25" customHeight="1">
      <c r="A870" s="131"/>
      <c r="B870" s="131"/>
      <c r="C870" s="131"/>
      <c r="D870" s="131"/>
      <c r="E870" s="131"/>
      <c r="F870" s="131"/>
      <c r="G870" s="131"/>
      <c r="H870" s="131"/>
      <c r="I870" s="131"/>
      <c r="J870" s="131"/>
      <c r="K870" s="131"/>
      <c r="L870" s="131"/>
      <c r="M870" s="131"/>
      <c r="N870" s="131"/>
      <c r="O870" s="131"/>
      <c r="P870" s="131"/>
      <c r="Q870" s="131"/>
      <c r="R870" s="131"/>
      <c r="S870" s="131"/>
      <c r="T870" s="131"/>
      <c r="U870" s="131"/>
      <c r="V870" s="131"/>
      <c r="W870" s="131"/>
      <c r="X870" s="131"/>
      <c r="Y870" s="131"/>
      <c r="Z870" s="131"/>
    </row>
    <row r="871" ht="11.25" customHeight="1">
      <c r="A871" s="131"/>
      <c r="B871" s="131"/>
      <c r="C871" s="131"/>
      <c r="D871" s="131"/>
      <c r="E871" s="131"/>
      <c r="F871" s="131"/>
      <c r="G871" s="131"/>
      <c r="H871" s="131"/>
      <c r="I871" s="131"/>
      <c r="J871" s="131"/>
      <c r="K871" s="131"/>
      <c r="L871" s="131"/>
      <c r="M871" s="131"/>
      <c r="N871" s="131"/>
      <c r="O871" s="131"/>
      <c r="P871" s="131"/>
      <c r="Q871" s="131"/>
      <c r="R871" s="131"/>
      <c r="S871" s="131"/>
      <c r="T871" s="131"/>
      <c r="U871" s="131"/>
      <c r="V871" s="131"/>
      <c r="W871" s="131"/>
      <c r="X871" s="131"/>
      <c r="Y871" s="131"/>
      <c r="Z871" s="131"/>
    </row>
    <row r="872" ht="11.25" customHeight="1">
      <c r="A872" s="131"/>
      <c r="B872" s="131"/>
      <c r="C872" s="131"/>
      <c r="D872" s="131"/>
      <c r="E872" s="131"/>
      <c r="F872" s="131"/>
      <c r="G872" s="131"/>
      <c r="H872" s="131"/>
      <c r="I872" s="131"/>
      <c r="J872" s="131"/>
      <c r="K872" s="131"/>
      <c r="L872" s="131"/>
      <c r="M872" s="131"/>
      <c r="N872" s="131"/>
      <c r="O872" s="131"/>
      <c r="P872" s="131"/>
      <c r="Q872" s="131"/>
      <c r="R872" s="131"/>
      <c r="S872" s="131"/>
      <c r="T872" s="131"/>
      <c r="U872" s="131"/>
      <c r="V872" s="131"/>
      <c r="W872" s="131"/>
      <c r="X872" s="131"/>
      <c r="Y872" s="131"/>
      <c r="Z872" s="131"/>
    </row>
    <row r="873" ht="11.25" customHeight="1">
      <c r="A873" s="131"/>
      <c r="B873" s="131"/>
      <c r="C873" s="131"/>
      <c r="D873" s="131"/>
      <c r="E873" s="131"/>
      <c r="F873" s="131"/>
      <c r="G873" s="131"/>
      <c r="H873" s="131"/>
      <c r="I873" s="131"/>
      <c r="J873" s="131"/>
      <c r="K873" s="131"/>
      <c r="L873" s="131"/>
      <c r="M873" s="131"/>
      <c r="N873" s="131"/>
      <c r="O873" s="131"/>
      <c r="P873" s="131"/>
      <c r="Q873" s="131"/>
      <c r="R873" s="131"/>
      <c r="S873" s="131"/>
      <c r="T873" s="131"/>
      <c r="U873" s="131"/>
      <c r="V873" s="131"/>
      <c r="W873" s="131"/>
      <c r="X873" s="131"/>
      <c r="Y873" s="131"/>
      <c r="Z873" s="131"/>
    </row>
    <row r="874" ht="11.25" customHeight="1">
      <c r="A874" s="131"/>
      <c r="B874" s="131"/>
      <c r="C874" s="131"/>
      <c r="D874" s="131"/>
      <c r="E874" s="131"/>
      <c r="F874" s="131"/>
      <c r="G874" s="131"/>
      <c r="H874" s="131"/>
      <c r="I874" s="131"/>
      <c r="J874" s="131"/>
      <c r="K874" s="131"/>
      <c r="L874" s="131"/>
      <c r="M874" s="131"/>
      <c r="N874" s="131"/>
      <c r="O874" s="131"/>
      <c r="P874" s="131"/>
      <c r="Q874" s="131"/>
      <c r="R874" s="131"/>
      <c r="S874" s="131"/>
      <c r="T874" s="131"/>
      <c r="U874" s="131"/>
      <c r="V874" s="131"/>
      <c r="W874" s="131"/>
      <c r="X874" s="131"/>
      <c r="Y874" s="131"/>
      <c r="Z874" s="131"/>
    </row>
    <row r="875" ht="11.25" customHeight="1">
      <c r="A875" s="131"/>
      <c r="B875" s="131"/>
      <c r="C875" s="131"/>
      <c r="D875" s="131"/>
      <c r="E875" s="131"/>
      <c r="F875" s="131"/>
      <c r="G875" s="131"/>
      <c r="H875" s="131"/>
      <c r="I875" s="131"/>
      <c r="J875" s="131"/>
      <c r="K875" s="131"/>
      <c r="L875" s="131"/>
      <c r="M875" s="131"/>
      <c r="N875" s="131"/>
      <c r="O875" s="131"/>
      <c r="P875" s="131"/>
      <c r="Q875" s="131"/>
      <c r="R875" s="131"/>
      <c r="S875" s="131"/>
      <c r="T875" s="131"/>
      <c r="U875" s="131"/>
      <c r="V875" s="131"/>
      <c r="W875" s="131"/>
      <c r="X875" s="131"/>
      <c r="Y875" s="131"/>
      <c r="Z875" s="131"/>
    </row>
    <row r="876" ht="11.25" customHeight="1">
      <c r="A876" s="131"/>
      <c r="B876" s="131"/>
      <c r="C876" s="131"/>
      <c r="D876" s="131"/>
      <c r="E876" s="131"/>
      <c r="F876" s="131"/>
      <c r="G876" s="131"/>
      <c r="H876" s="131"/>
      <c r="I876" s="131"/>
      <c r="J876" s="131"/>
      <c r="K876" s="131"/>
      <c r="L876" s="131"/>
      <c r="M876" s="131"/>
      <c r="N876" s="131"/>
      <c r="O876" s="131"/>
      <c r="P876" s="131"/>
      <c r="Q876" s="131"/>
      <c r="R876" s="131"/>
      <c r="S876" s="131"/>
      <c r="T876" s="131"/>
      <c r="U876" s="131"/>
      <c r="V876" s="131"/>
      <c r="W876" s="131"/>
      <c r="X876" s="131"/>
      <c r="Y876" s="131"/>
      <c r="Z876" s="131"/>
    </row>
    <row r="877" ht="11.25" customHeight="1">
      <c r="A877" s="131"/>
      <c r="B877" s="131"/>
      <c r="C877" s="131"/>
      <c r="D877" s="131"/>
      <c r="E877" s="131"/>
      <c r="F877" s="131"/>
      <c r="G877" s="131"/>
      <c r="H877" s="131"/>
      <c r="I877" s="131"/>
      <c r="J877" s="131"/>
      <c r="K877" s="131"/>
      <c r="L877" s="131"/>
      <c r="M877" s="131"/>
      <c r="N877" s="131"/>
      <c r="O877" s="131"/>
      <c r="P877" s="131"/>
      <c r="Q877" s="131"/>
      <c r="R877" s="131"/>
      <c r="S877" s="131"/>
      <c r="T877" s="131"/>
      <c r="U877" s="131"/>
      <c r="V877" s="131"/>
      <c r="W877" s="131"/>
      <c r="X877" s="131"/>
      <c r="Y877" s="131"/>
      <c r="Z877" s="131"/>
    </row>
    <row r="878" ht="11.25" customHeight="1">
      <c r="A878" s="131"/>
      <c r="B878" s="131"/>
      <c r="C878" s="131"/>
      <c r="D878" s="131"/>
      <c r="E878" s="131"/>
      <c r="F878" s="131"/>
      <c r="G878" s="131"/>
      <c r="H878" s="131"/>
      <c r="I878" s="131"/>
      <c r="J878" s="131"/>
      <c r="K878" s="131"/>
      <c r="L878" s="131"/>
      <c r="M878" s="131"/>
      <c r="N878" s="131"/>
      <c r="O878" s="131"/>
      <c r="P878" s="131"/>
      <c r="Q878" s="131"/>
      <c r="R878" s="131"/>
      <c r="S878" s="131"/>
      <c r="T878" s="131"/>
      <c r="U878" s="131"/>
      <c r="V878" s="131"/>
      <c r="W878" s="131"/>
      <c r="X878" s="131"/>
      <c r="Y878" s="131"/>
      <c r="Z878" s="131"/>
    </row>
    <row r="879" ht="11.25" customHeight="1">
      <c r="A879" s="131"/>
      <c r="B879" s="131"/>
      <c r="C879" s="131"/>
      <c r="D879" s="131"/>
      <c r="E879" s="131"/>
      <c r="F879" s="131"/>
      <c r="G879" s="131"/>
      <c r="H879" s="131"/>
      <c r="I879" s="131"/>
      <c r="J879" s="131"/>
      <c r="K879" s="131"/>
      <c r="L879" s="131"/>
      <c r="M879" s="131"/>
      <c r="N879" s="131"/>
      <c r="O879" s="131"/>
      <c r="P879" s="131"/>
      <c r="Q879" s="131"/>
      <c r="R879" s="131"/>
      <c r="S879" s="131"/>
      <c r="T879" s="131"/>
      <c r="U879" s="131"/>
      <c r="V879" s="131"/>
      <c r="W879" s="131"/>
      <c r="X879" s="131"/>
      <c r="Y879" s="131"/>
      <c r="Z879" s="131"/>
    </row>
    <row r="880" ht="11.25" customHeight="1">
      <c r="A880" s="131"/>
      <c r="B880" s="131"/>
      <c r="C880" s="131"/>
      <c r="D880" s="131"/>
      <c r="E880" s="131"/>
      <c r="F880" s="131"/>
      <c r="G880" s="131"/>
      <c r="H880" s="131"/>
      <c r="I880" s="131"/>
      <c r="J880" s="131"/>
      <c r="K880" s="131"/>
      <c r="L880" s="131"/>
      <c r="M880" s="131"/>
      <c r="N880" s="131"/>
      <c r="O880" s="131"/>
      <c r="P880" s="131"/>
      <c r="Q880" s="131"/>
      <c r="R880" s="131"/>
      <c r="S880" s="131"/>
      <c r="T880" s="131"/>
      <c r="U880" s="131"/>
      <c r="V880" s="131"/>
      <c r="W880" s="131"/>
      <c r="X880" s="131"/>
      <c r="Y880" s="131"/>
      <c r="Z880" s="131"/>
    </row>
    <row r="881" ht="11.25" customHeight="1">
      <c r="A881" s="131"/>
      <c r="B881" s="131"/>
      <c r="C881" s="131"/>
      <c r="D881" s="131"/>
      <c r="E881" s="131"/>
      <c r="F881" s="131"/>
      <c r="G881" s="131"/>
      <c r="H881" s="131"/>
      <c r="I881" s="131"/>
      <c r="J881" s="131"/>
      <c r="K881" s="131"/>
      <c r="L881" s="131"/>
      <c r="M881" s="131"/>
      <c r="N881" s="131"/>
      <c r="O881" s="131"/>
      <c r="P881" s="131"/>
      <c r="Q881" s="131"/>
      <c r="R881" s="131"/>
      <c r="S881" s="131"/>
      <c r="T881" s="131"/>
      <c r="U881" s="131"/>
      <c r="V881" s="131"/>
      <c r="W881" s="131"/>
      <c r="X881" s="131"/>
      <c r="Y881" s="131"/>
      <c r="Z881" s="131"/>
    </row>
    <row r="882" ht="11.25" customHeight="1">
      <c r="A882" s="131"/>
      <c r="B882" s="131"/>
      <c r="C882" s="131"/>
      <c r="D882" s="131"/>
      <c r="E882" s="131"/>
      <c r="F882" s="131"/>
      <c r="G882" s="131"/>
      <c r="H882" s="131"/>
      <c r="I882" s="131"/>
      <c r="J882" s="131"/>
      <c r="K882" s="131"/>
      <c r="L882" s="131"/>
      <c r="M882" s="131"/>
      <c r="N882" s="131"/>
      <c r="O882" s="131"/>
      <c r="P882" s="131"/>
      <c r="Q882" s="131"/>
      <c r="R882" s="131"/>
      <c r="S882" s="131"/>
      <c r="T882" s="131"/>
      <c r="U882" s="131"/>
      <c r="V882" s="131"/>
      <c r="W882" s="131"/>
      <c r="X882" s="131"/>
      <c r="Y882" s="131"/>
      <c r="Z882" s="131"/>
    </row>
    <row r="883" ht="11.25" customHeight="1">
      <c r="A883" s="131"/>
      <c r="B883" s="131"/>
      <c r="C883" s="131"/>
      <c r="D883" s="131"/>
      <c r="E883" s="131"/>
      <c r="F883" s="131"/>
      <c r="G883" s="131"/>
      <c r="H883" s="131"/>
      <c r="I883" s="131"/>
      <c r="J883" s="131"/>
      <c r="K883" s="131"/>
      <c r="L883" s="131"/>
      <c r="M883" s="131"/>
      <c r="N883" s="131"/>
      <c r="O883" s="131"/>
      <c r="P883" s="131"/>
      <c r="Q883" s="131"/>
      <c r="R883" s="131"/>
      <c r="S883" s="131"/>
      <c r="T883" s="131"/>
      <c r="U883" s="131"/>
      <c r="V883" s="131"/>
      <c r="W883" s="131"/>
      <c r="X883" s="131"/>
      <c r="Y883" s="131"/>
      <c r="Z883" s="131"/>
    </row>
    <row r="884" ht="11.25" customHeight="1">
      <c r="A884" s="131"/>
      <c r="B884" s="131"/>
      <c r="C884" s="131"/>
      <c r="D884" s="131"/>
      <c r="E884" s="131"/>
      <c r="F884" s="131"/>
      <c r="G884" s="131"/>
      <c r="H884" s="131"/>
      <c r="I884" s="131"/>
      <c r="J884" s="131"/>
      <c r="K884" s="131"/>
      <c r="L884" s="131"/>
      <c r="M884" s="131"/>
      <c r="N884" s="131"/>
      <c r="O884" s="131"/>
      <c r="P884" s="131"/>
      <c r="Q884" s="131"/>
      <c r="R884" s="131"/>
      <c r="S884" s="131"/>
      <c r="T884" s="131"/>
      <c r="U884" s="131"/>
      <c r="V884" s="131"/>
      <c r="W884" s="131"/>
      <c r="X884" s="131"/>
      <c r="Y884" s="131"/>
      <c r="Z884" s="131"/>
    </row>
    <row r="885" ht="11.25" customHeight="1">
      <c r="A885" s="131"/>
      <c r="B885" s="131"/>
      <c r="C885" s="131"/>
      <c r="D885" s="131"/>
      <c r="E885" s="131"/>
      <c r="F885" s="131"/>
      <c r="G885" s="131"/>
      <c r="H885" s="131"/>
      <c r="I885" s="131"/>
      <c r="J885" s="131"/>
      <c r="K885" s="131"/>
      <c r="L885" s="131"/>
      <c r="M885" s="131"/>
      <c r="N885" s="131"/>
      <c r="O885" s="131"/>
      <c r="P885" s="131"/>
      <c r="Q885" s="131"/>
      <c r="R885" s="131"/>
      <c r="S885" s="131"/>
      <c r="T885" s="131"/>
      <c r="U885" s="131"/>
      <c r="V885" s="131"/>
      <c r="W885" s="131"/>
      <c r="X885" s="131"/>
      <c r="Y885" s="131"/>
      <c r="Z885" s="131"/>
    </row>
    <row r="886" ht="11.25" customHeight="1">
      <c r="A886" s="131"/>
      <c r="B886" s="131"/>
      <c r="C886" s="131"/>
      <c r="D886" s="131"/>
      <c r="E886" s="131"/>
      <c r="F886" s="131"/>
      <c r="G886" s="131"/>
      <c r="H886" s="131"/>
      <c r="I886" s="131"/>
      <c r="J886" s="131"/>
      <c r="K886" s="131"/>
      <c r="L886" s="131"/>
      <c r="M886" s="131"/>
      <c r="N886" s="131"/>
      <c r="O886" s="131"/>
      <c r="P886" s="131"/>
      <c r="Q886" s="131"/>
      <c r="R886" s="131"/>
      <c r="S886" s="131"/>
      <c r="T886" s="131"/>
      <c r="U886" s="131"/>
      <c r="V886" s="131"/>
      <c r="W886" s="131"/>
      <c r="X886" s="131"/>
      <c r="Y886" s="131"/>
      <c r="Z886" s="131"/>
    </row>
    <row r="887" ht="11.25" customHeight="1">
      <c r="A887" s="131"/>
      <c r="B887" s="131"/>
      <c r="C887" s="131"/>
      <c r="D887" s="131"/>
      <c r="E887" s="131"/>
      <c r="F887" s="131"/>
      <c r="G887" s="131"/>
      <c r="H887" s="131"/>
      <c r="I887" s="131"/>
      <c r="J887" s="131"/>
      <c r="K887" s="131"/>
      <c r="L887" s="131"/>
      <c r="M887" s="131"/>
      <c r="N887" s="131"/>
      <c r="O887" s="131"/>
      <c r="P887" s="131"/>
      <c r="Q887" s="131"/>
      <c r="R887" s="131"/>
      <c r="S887" s="131"/>
      <c r="T887" s="131"/>
      <c r="U887" s="131"/>
      <c r="V887" s="131"/>
      <c r="W887" s="131"/>
      <c r="X887" s="131"/>
      <c r="Y887" s="131"/>
      <c r="Z887" s="131"/>
    </row>
    <row r="888" ht="11.25" customHeight="1">
      <c r="A888" s="131"/>
      <c r="B888" s="131"/>
      <c r="C888" s="131"/>
      <c r="D888" s="131"/>
      <c r="E888" s="131"/>
      <c r="F888" s="131"/>
      <c r="G888" s="131"/>
      <c r="H888" s="131"/>
      <c r="I888" s="131"/>
      <c r="J888" s="131"/>
      <c r="K888" s="131"/>
      <c r="L888" s="131"/>
      <c r="M888" s="131"/>
      <c r="N888" s="131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  <c r="Y888" s="131"/>
      <c r="Z888" s="131"/>
    </row>
    <row r="889" ht="11.25" customHeight="1">
      <c r="A889" s="131"/>
      <c r="B889" s="131"/>
      <c r="C889" s="131"/>
      <c r="D889" s="131"/>
      <c r="E889" s="131"/>
      <c r="F889" s="131"/>
      <c r="G889" s="131"/>
      <c r="H889" s="131"/>
      <c r="I889" s="131"/>
      <c r="J889" s="131"/>
      <c r="K889" s="131"/>
      <c r="L889" s="131"/>
      <c r="M889" s="131"/>
      <c r="N889" s="131"/>
      <c r="O889" s="131"/>
      <c r="P889" s="131"/>
      <c r="Q889" s="131"/>
      <c r="R889" s="131"/>
      <c r="S889" s="131"/>
      <c r="T889" s="131"/>
      <c r="U889" s="131"/>
      <c r="V889" s="131"/>
      <c r="W889" s="131"/>
      <c r="X889" s="131"/>
      <c r="Y889" s="131"/>
      <c r="Z889" s="131"/>
    </row>
    <row r="890" ht="11.25" customHeight="1">
      <c r="A890" s="131"/>
      <c r="B890" s="131"/>
      <c r="C890" s="131"/>
      <c r="D890" s="131"/>
      <c r="E890" s="131"/>
      <c r="F890" s="131"/>
      <c r="G890" s="131"/>
      <c r="H890" s="131"/>
      <c r="I890" s="131"/>
      <c r="J890" s="131"/>
      <c r="K890" s="131"/>
      <c r="L890" s="131"/>
      <c r="M890" s="131"/>
      <c r="N890" s="131"/>
      <c r="O890" s="131"/>
      <c r="P890" s="131"/>
      <c r="Q890" s="131"/>
      <c r="R890" s="131"/>
      <c r="S890" s="131"/>
      <c r="T890" s="131"/>
      <c r="U890" s="131"/>
      <c r="V890" s="131"/>
      <c r="W890" s="131"/>
      <c r="X890" s="131"/>
      <c r="Y890" s="131"/>
      <c r="Z890" s="131"/>
    </row>
    <row r="891" ht="11.25" customHeight="1">
      <c r="A891" s="131"/>
      <c r="B891" s="131"/>
      <c r="C891" s="131"/>
      <c r="D891" s="131"/>
      <c r="E891" s="131"/>
      <c r="F891" s="131"/>
      <c r="G891" s="131"/>
      <c r="H891" s="131"/>
      <c r="I891" s="131"/>
      <c r="J891" s="131"/>
      <c r="K891" s="131"/>
      <c r="L891" s="131"/>
      <c r="M891" s="131"/>
      <c r="N891" s="131"/>
      <c r="O891" s="131"/>
      <c r="P891" s="131"/>
      <c r="Q891" s="131"/>
      <c r="R891" s="131"/>
      <c r="S891" s="131"/>
      <c r="T891" s="131"/>
      <c r="U891" s="131"/>
      <c r="V891" s="131"/>
      <c r="W891" s="131"/>
      <c r="X891" s="131"/>
      <c r="Y891" s="131"/>
      <c r="Z891" s="131"/>
    </row>
    <row r="892" ht="11.25" customHeight="1">
      <c r="A892" s="131"/>
      <c r="B892" s="131"/>
      <c r="C892" s="131"/>
      <c r="D892" s="131"/>
      <c r="E892" s="131"/>
      <c r="F892" s="131"/>
      <c r="G892" s="131"/>
      <c r="H892" s="131"/>
      <c r="I892" s="131"/>
      <c r="J892" s="131"/>
      <c r="K892" s="131"/>
      <c r="L892" s="131"/>
      <c r="M892" s="131"/>
      <c r="N892" s="131"/>
      <c r="O892" s="131"/>
      <c r="P892" s="131"/>
      <c r="Q892" s="131"/>
      <c r="R892" s="131"/>
      <c r="S892" s="131"/>
      <c r="T892" s="131"/>
      <c r="U892" s="131"/>
      <c r="V892" s="131"/>
      <c r="W892" s="131"/>
      <c r="X892" s="131"/>
      <c r="Y892" s="131"/>
      <c r="Z892" s="131"/>
    </row>
    <row r="893" ht="11.25" customHeight="1">
      <c r="A893" s="131"/>
      <c r="B893" s="131"/>
      <c r="C893" s="131"/>
      <c r="D893" s="131"/>
      <c r="E893" s="131"/>
      <c r="F893" s="131"/>
      <c r="G893" s="131"/>
      <c r="H893" s="131"/>
      <c r="I893" s="131"/>
      <c r="J893" s="131"/>
      <c r="K893" s="131"/>
      <c r="L893" s="131"/>
      <c r="M893" s="131"/>
      <c r="N893" s="131"/>
      <c r="O893" s="131"/>
      <c r="P893" s="131"/>
      <c r="Q893" s="131"/>
      <c r="R893" s="131"/>
      <c r="S893" s="131"/>
      <c r="T893" s="131"/>
      <c r="U893" s="131"/>
      <c r="V893" s="131"/>
      <c r="W893" s="131"/>
      <c r="X893" s="131"/>
      <c r="Y893" s="131"/>
      <c r="Z893" s="131"/>
    </row>
    <row r="894" ht="11.25" customHeight="1">
      <c r="A894" s="131"/>
      <c r="B894" s="131"/>
      <c r="C894" s="131"/>
      <c r="D894" s="131"/>
      <c r="E894" s="131"/>
      <c r="F894" s="131"/>
      <c r="G894" s="131"/>
      <c r="H894" s="131"/>
      <c r="I894" s="131"/>
      <c r="J894" s="131"/>
      <c r="K894" s="131"/>
      <c r="L894" s="131"/>
      <c r="M894" s="131"/>
      <c r="N894" s="131"/>
      <c r="O894" s="131"/>
      <c r="P894" s="131"/>
      <c r="Q894" s="131"/>
      <c r="R894" s="131"/>
      <c r="S894" s="131"/>
      <c r="T894" s="131"/>
      <c r="U894" s="131"/>
      <c r="V894" s="131"/>
      <c r="W894" s="131"/>
      <c r="X894" s="131"/>
      <c r="Y894" s="131"/>
      <c r="Z894" s="131"/>
    </row>
    <row r="895" ht="11.25" customHeight="1">
      <c r="A895" s="131"/>
      <c r="B895" s="131"/>
      <c r="C895" s="131"/>
      <c r="D895" s="131"/>
      <c r="E895" s="131"/>
      <c r="F895" s="131"/>
      <c r="G895" s="131"/>
      <c r="H895" s="131"/>
      <c r="I895" s="131"/>
      <c r="J895" s="131"/>
      <c r="K895" s="131"/>
      <c r="L895" s="131"/>
      <c r="M895" s="131"/>
      <c r="N895" s="131"/>
      <c r="O895" s="131"/>
      <c r="P895" s="131"/>
      <c r="Q895" s="131"/>
      <c r="R895" s="131"/>
      <c r="S895" s="131"/>
      <c r="T895" s="131"/>
      <c r="U895" s="131"/>
      <c r="V895" s="131"/>
      <c r="W895" s="131"/>
      <c r="X895" s="131"/>
      <c r="Y895" s="131"/>
      <c r="Z895" s="131"/>
    </row>
    <row r="896" ht="11.25" customHeight="1">
      <c r="A896" s="131"/>
      <c r="B896" s="131"/>
      <c r="C896" s="131"/>
      <c r="D896" s="131"/>
      <c r="E896" s="131"/>
      <c r="F896" s="131"/>
      <c r="G896" s="131"/>
      <c r="H896" s="131"/>
      <c r="I896" s="131"/>
      <c r="J896" s="131"/>
      <c r="K896" s="131"/>
      <c r="L896" s="131"/>
      <c r="M896" s="131"/>
      <c r="N896" s="131"/>
      <c r="O896" s="131"/>
      <c r="P896" s="131"/>
      <c r="Q896" s="131"/>
      <c r="R896" s="131"/>
      <c r="S896" s="131"/>
      <c r="T896" s="131"/>
      <c r="U896" s="131"/>
      <c r="V896" s="131"/>
      <c r="W896" s="131"/>
      <c r="X896" s="131"/>
      <c r="Y896" s="131"/>
      <c r="Z896" s="131"/>
    </row>
    <row r="897" ht="11.25" customHeight="1">
      <c r="A897" s="131"/>
      <c r="B897" s="131"/>
      <c r="C897" s="131"/>
      <c r="D897" s="131"/>
      <c r="E897" s="131"/>
      <c r="F897" s="131"/>
      <c r="G897" s="131"/>
      <c r="H897" s="131"/>
      <c r="I897" s="131"/>
      <c r="J897" s="131"/>
      <c r="K897" s="131"/>
      <c r="L897" s="131"/>
      <c r="M897" s="131"/>
      <c r="N897" s="131"/>
      <c r="O897" s="131"/>
      <c r="P897" s="131"/>
      <c r="Q897" s="131"/>
      <c r="R897" s="131"/>
      <c r="S897" s="131"/>
      <c r="T897" s="131"/>
      <c r="U897" s="131"/>
      <c r="V897" s="131"/>
      <c r="W897" s="131"/>
      <c r="X897" s="131"/>
      <c r="Y897" s="131"/>
      <c r="Z897" s="131"/>
    </row>
    <row r="898" ht="11.25" customHeight="1">
      <c r="A898" s="131"/>
      <c r="B898" s="131"/>
      <c r="C898" s="131"/>
      <c r="D898" s="131"/>
      <c r="E898" s="131"/>
      <c r="F898" s="131"/>
      <c r="G898" s="131"/>
      <c r="H898" s="131"/>
      <c r="I898" s="131"/>
      <c r="J898" s="131"/>
      <c r="K898" s="131"/>
      <c r="L898" s="131"/>
      <c r="M898" s="131"/>
      <c r="N898" s="131"/>
      <c r="O898" s="131"/>
      <c r="P898" s="131"/>
      <c r="Q898" s="131"/>
      <c r="R898" s="131"/>
      <c r="S898" s="131"/>
      <c r="T898" s="131"/>
      <c r="U898" s="131"/>
      <c r="V898" s="131"/>
      <c r="W898" s="131"/>
      <c r="X898" s="131"/>
      <c r="Y898" s="131"/>
      <c r="Z898" s="131"/>
    </row>
    <row r="899" ht="11.25" customHeight="1">
      <c r="A899" s="131"/>
      <c r="B899" s="131"/>
      <c r="C899" s="131"/>
      <c r="D899" s="131"/>
      <c r="E899" s="131"/>
      <c r="F899" s="131"/>
      <c r="G899" s="131"/>
      <c r="H899" s="131"/>
      <c r="I899" s="131"/>
      <c r="J899" s="131"/>
      <c r="K899" s="131"/>
      <c r="L899" s="131"/>
      <c r="M899" s="131"/>
      <c r="N899" s="131"/>
      <c r="O899" s="131"/>
      <c r="P899" s="131"/>
      <c r="Q899" s="131"/>
      <c r="R899" s="131"/>
      <c r="S899" s="131"/>
      <c r="T899" s="131"/>
      <c r="U899" s="131"/>
      <c r="V899" s="131"/>
      <c r="W899" s="131"/>
      <c r="X899" s="131"/>
      <c r="Y899" s="131"/>
      <c r="Z899" s="131"/>
    </row>
    <row r="900" ht="11.25" customHeight="1">
      <c r="A900" s="131"/>
      <c r="B900" s="131"/>
      <c r="C900" s="131"/>
      <c r="D900" s="131"/>
      <c r="E900" s="131"/>
      <c r="F900" s="131"/>
      <c r="G900" s="131"/>
      <c r="H900" s="131"/>
      <c r="I900" s="131"/>
      <c r="J900" s="131"/>
      <c r="K900" s="131"/>
      <c r="L900" s="131"/>
      <c r="M900" s="131"/>
      <c r="N900" s="131"/>
      <c r="O900" s="131"/>
      <c r="P900" s="131"/>
      <c r="Q900" s="131"/>
      <c r="R900" s="131"/>
      <c r="S900" s="131"/>
      <c r="T900" s="131"/>
      <c r="U900" s="131"/>
      <c r="V900" s="131"/>
      <c r="W900" s="131"/>
      <c r="X900" s="131"/>
      <c r="Y900" s="131"/>
      <c r="Z900" s="131"/>
    </row>
    <row r="901" ht="11.25" customHeight="1">
      <c r="A901" s="131"/>
      <c r="B901" s="131"/>
      <c r="C901" s="131"/>
      <c r="D901" s="131"/>
      <c r="E901" s="131"/>
      <c r="F901" s="131"/>
      <c r="G901" s="131"/>
      <c r="H901" s="131"/>
      <c r="I901" s="131"/>
      <c r="J901" s="131"/>
      <c r="K901" s="131"/>
      <c r="L901" s="131"/>
      <c r="M901" s="131"/>
      <c r="N901" s="131"/>
      <c r="O901" s="131"/>
      <c r="P901" s="131"/>
      <c r="Q901" s="131"/>
      <c r="R901" s="131"/>
      <c r="S901" s="131"/>
      <c r="T901" s="131"/>
      <c r="U901" s="131"/>
      <c r="V901" s="131"/>
      <c r="W901" s="131"/>
      <c r="X901" s="131"/>
      <c r="Y901" s="131"/>
      <c r="Z901" s="131"/>
    </row>
    <row r="902" ht="11.25" customHeight="1">
      <c r="A902" s="131"/>
      <c r="B902" s="131"/>
      <c r="C902" s="131"/>
      <c r="D902" s="131"/>
      <c r="E902" s="131"/>
      <c r="F902" s="131"/>
      <c r="G902" s="131"/>
      <c r="H902" s="131"/>
      <c r="I902" s="131"/>
      <c r="J902" s="131"/>
      <c r="K902" s="131"/>
      <c r="L902" s="131"/>
      <c r="M902" s="131"/>
      <c r="N902" s="131"/>
      <c r="O902" s="131"/>
      <c r="P902" s="131"/>
      <c r="Q902" s="131"/>
      <c r="R902" s="131"/>
      <c r="S902" s="131"/>
      <c r="T902" s="131"/>
      <c r="U902" s="131"/>
      <c r="V902" s="131"/>
      <c r="W902" s="131"/>
      <c r="X902" s="131"/>
      <c r="Y902" s="131"/>
      <c r="Z902" s="131"/>
    </row>
    <row r="903" ht="11.25" customHeight="1">
      <c r="A903" s="131"/>
      <c r="B903" s="131"/>
      <c r="C903" s="131"/>
      <c r="D903" s="131"/>
      <c r="E903" s="131"/>
      <c r="F903" s="131"/>
      <c r="G903" s="131"/>
      <c r="H903" s="131"/>
      <c r="I903" s="131"/>
      <c r="J903" s="131"/>
      <c r="K903" s="131"/>
      <c r="L903" s="131"/>
      <c r="M903" s="131"/>
      <c r="N903" s="131"/>
      <c r="O903" s="131"/>
      <c r="P903" s="131"/>
      <c r="Q903" s="131"/>
      <c r="R903" s="131"/>
      <c r="S903" s="131"/>
      <c r="T903" s="131"/>
      <c r="U903" s="131"/>
      <c r="V903" s="131"/>
      <c r="W903" s="131"/>
      <c r="X903" s="131"/>
      <c r="Y903" s="131"/>
      <c r="Z903" s="131"/>
    </row>
    <row r="904" ht="11.25" customHeight="1">
      <c r="A904" s="131"/>
      <c r="B904" s="131"/>
      <c r="C904" s="131"/>
      <c r="D904" s="131"/>
      <c r="E904" s="131"/>
      <c r="F904" s="131"/>
      <c r="G904" s="131"/>
      <c r="H904" s="131"/>
      <c r="I904" s="131"/>
      <c r="J904" s="131"/>
      <c r="K904" s="131"/>
      <c r="L904" s="131"/>
      <c r="M904" s="131"/>
      <c r="N904" s="131"/>
      <c r="O904" s="131"/>
      <c r="P904" s="131"/>
      <c r="Q904" s="131"/>
      <c r="R904" s="131"/>
      <c r="S904" s="131"/>
      <c r="T904" s="131"/>
      <c r="U904" s="131"/>
      <c r="V904" s="131"/>
      <c r="W904" s="131"/>
      <c r="X904" s="131"/>
      <c r="Y904" s="131"/>
      <c r="Z904" s="131"/>
    </row>
    <row r="905" ht="11.25" customHeight="1">
      <c r="A905" s="131"/>
      <c r="B905" s="131"/>
      <c r="C905" s="131"/>
      <c r="D905" s="131"/>
      <c r="E905" s="131"/>
      <c r="F905" s="131"/>
      <c r="G905" s="131"/>
      <c r="H905" s="131"/>
      <c r="I905" s="131"/>
      <c r="J905" s="131"/>
      <c r="K905" s="131"/>
      <c r="L905" s="131"/>
      <c r="M905" s="131"/>
      <c r="N905" s="131"/>
      <c r="O905" s="131"/>
      <c r="P905" s="131"/>
      <c r="Q905" s="131"/>
      <c r="R905" s="131"/>
      <c r="S905" s="131"/>
      <c r="T905" s="131"/>
      <c r="U905" s="131"/>
      <c r="V905" s="131"/>
      <c r="W905" s="131"/>
      <c r="X905" s="131"/>
      <c r="Y905" s="131"/>
      <c r="Z905" s="131"/>
    </row>
    <row r="906" ht="11.25" customHeight="1">
      <c r="A906" s="131"/>
      <c r="B906" s="131"/>
      <c r="C906" s="131"/>
      <c r="D906" s="131"/>
      <c r="E906" s="131"/>
      <c r="F906" s="131"/>
      <c r="G906" s="131"/>
      <c r="H906" s="131"/>
      <c r="I906" s="131"/>
      <c r="J906" s="131"/>
      <c r="K906" s="131"/>
      <c r="L906" s="131"/>
      <c r="M906" s="131"/>
      <c r="N906" s="131"/>
      <c r="O906" s="131"/>
      <c r="P906" s="131"/>
      <c r="Q906" s="131"/>
      <c r="R906" s="131"/>
      <c r="S906" s="131"/>
      <c r="T906" s="131"/>
      <c r="U906" s="131"/>
      <c r="V906" s="131"/>
      <c r="W906" s="131"/>
      <c r="X906" s="131"/>
      <c r="Y906" s="131"/>
      <c r="Z906" s="131"/>
    </row>
    <row r="907" ht="11.25" customHeight="1">
      <c r="A907" s="131"/>
      <c r="B907" s="131"/>
      <c r="C907" s="131"/>
      <c r="D907" s="131"/>
      <c r="E907" s="131"/>
      <c r="F907" s="131"/>
      <c r="G907" s="131"/>
      <c r="H907" s="131"/>
      <c r="I907" s="131"/>
      <c r="J907" s="131"/>
      <c r="K907" s="131"/>
      <c r="L907" s="131"/>
      <c r="M907" s="131"/>
      <c r="N907" s="131"/>
      <c r="O907" s="131"/>
      <c r="P907" s="131"/>
      <c r="Q907" s="131"/>
      <c r="R907" s="131"/>
      <c r="S907" s="131"/>
      <c r="T907" s="131"/>
      <c r="U907" s="131"/>
      <c r="V907" s="131"/>
      <c r="W907" s="131"/>
      <c r="X907" s="131"/>
      <c r="Y907" s="131"/>
      <c r="Z907" s="131"/>
    </row>
    <row r="908" ht="11.25" customHeight="1">
      <c r="A908" s="131"/>
      <c r="B908" s="131"/>
      <c r="C908" s="131"/>
      <c r="D908" s="131"/>
      <c r="E908" s="131"/>
      <c r="F908" s="131"/>
      <c r="G908" s="131"/>
      <c r="H908" s="131"/>
      <c r="I908" s="131"/>
      <c r="J908" s="131"/>
      <c r="K908" s="131"/>
      <c r="L908" s="131"/>
      <c r="M908" s="131"/>
      <c r="N908" s="131"/>
      <c r="O908" s="131"/>
      <c r="P908" s="131"/>
      <c r="Q908" s="131"/>
      <c r="R908" s="131"/>
      <c r="S908" s="131"/>
      <c r="T908" s="131"/>
      <c r="U908" s="131"/>
      <c r="V908" s="131"/>
      <c r="W908" s="131"/>
      <c r="X908" s="131"/>
      <c r="Y908" s="131"/>
      <c r="Z908" s="131"/>
    </row>
    <row r="909" ht="11.25" customHeight="1">
      <c r="A909" s="131"/>
      <c r="B909" s="131"/>
      <c r="C909" s="131"/>
      <c r="D909" s="131"/>
      <c r="E909" s="131"/>
      <c r="F909" s="131"/>
      <c r="G909" s="131"/>
      <c r="H909" s="131"/>
      <c r="I909" s="131"/>
      <c r="J909" s="131"/>
      <c r="K909" s="131"/>
      <c r="L909" s="131"/>
      <c r="M909" s="131"/>
      <c r="N909" s="131"/>
      <c r="O909" s="131"/>
      <c r="P909" s="131"/>
      <c r="Q909" s="131"/>
      <c r="R909" s="131"/>
      <c r="S909" s="131"/>
      <c r="T909" s="131"/>
      <c r="U909" s="131"/>
      <c r="V909" s="131"/>
      <c r="W909" s="131"/>
      <c r="X909" s="131"/>
      <c r="Y909" s="131"/>
      <c r="Z909" s="131"/>
    </row>
    <row r="910" ht="11.25" customHeight="1">
      <c r="A910" s="131"/>
      <c r="B910" s="131"/>
      <c r="C910" s="131"/>
      <c r="D910" s="131"/>
      <c r="E910" s="131"/>
      <c r="F910" s="131"/>
      <c r="G910" s="131"/>
      <c r="H910" s="131"/>
      <c r="I910" s="131"/>
      <c r="J910" s="131"/>
      <c r="K910" s="131"/>
      <c r="L910" s="131"/>
      <c r="M910" s="131"/>
      <c r="N910" s="131"/>
      <c r="O910" s="131"/>
      <c r="P910" s="131"/>
      <c r="Q910" s="131"/>
      <c r="R910" s="131"/>
      <c r="S910" s="131"/>
      <c r="T910" s="131"/>
      <c r="U910" s="131"/>
      <c r="V910" s="131"/>
      <c r="W910" s="131"/>
      <c r="X910" s="131"/>
      <c r="Y910" s="131"/>
      <c r="Z910" s="131"/>
    </row>
    <row r="911" ht="11.25" customHeight="1">
      <c r="A911" s="131"/>
      <c r="B911" s="131"/>
      <c r="C911" s="131"/>
      <c r="D911" s="131"/>
      <c r="E911" s="131"/>
      <c r="F911" s="131"/>
      <c r="G911" s="131"/>
      <c r="H911" s="131"/>
      <c r="I911" s="131"/>
      <c r="J911" s="131"/>
      <c r="K911" s="131"/>
      <c r="L911" s="131"/>
      <c r="M911" s="131"/>
      <c r="N911" s="131"/>
      <c r="O911" s="131"/>
      <c r="P911" s="131"/>
      <c r="Q911" s="131"/>
      <c r="R911" s="131"/>
      <c r="S911" s="131"/>
      <c r="T911" s="131"/>
      <c r="U911" s="131"/>
      <c r="V911" s="131"/>
      <c r="W911" s="131"/>
      <c r="X911" s="131"/>
      <c r="Y911" s="131"/>
      <c r="Z911" s="131"/>
    </row>
    <row r="912" ht="11.25" customHeight="1">
      <c r="A912" s="131"/>
      <c r="B912" s="131"/>
      <c r="C912" s="131"/>
      <c r="D912" s="131"/>
      <c r="E912" s="131"/>
      <c r="F912" s="131"/>
      <c r="G912" s="131"/>
      <c r="H912" s="131"/>
      <c r="I912" s="131"/>
      <c r="J912" s="131"/>
      <c r="K912" s="131"/>
      <c r="L912" s="131"/>
      <c r="M912" s="131"/>
      <c r="N912" s="131"/>
      <c r="O912" s="131"/>
      <c r="P912" s="131"/>
      <c r="Q912" s="131"/>
      <c r="R912" s="131"/>
      <c r="S912" s="131"/>
      <c r="T912" s="131"/>
      <c r="U912" s="131"/>
      <c r="V912" s="131"/>
      <c r="W912" s="131"/>
      <c r="X912" s="131"/>
      <c r="Y912" s="131"/>
      <c r="Z912" s="131"/>
    </row>
    <row r="913" ht="11.25" customHeight="1">
      <c r="A913" s="131"/>
      <c r="B913" s="131"/>
      <c r="C913" s="131"/>
      <c r="D913" s="131"/>
      <c r="E913" s="131"/>
      <c r="F913" s="131"/>
      <c r="G913" s="131"/>
      <c r="H913" s="131"/>
      <c r="I913" s="131"/>
      <c r="J913" s="131"/>
      <c r="K913" s="131"/>
      <c r="L913" s="131"/>
      <c r="M913" s="131"/>
      <c r="N913" s="131"/>
      <c r="O913" s="131"/>
      <c r="P913" s="131"/>
      <c r="Q913" s="131"/>
      <c r="R913" s="131"/>
      <c r="S913" s="131"/>
      <c r="T913" s="131"/>
      <c r="U913" s="131"/>
      <c r="V913" s="131"/>
      <c r="W913" s="131"/>
      <c r="X913" s="131"/>
      <c r="Y913" s="131"/>
      <c r="Z913" s="131"/>
    </row>
    <row r="914" ht="11.25" customHeight="1">
      <c r="A914" s="131"/>
      <c r="B914" s="131"/>
      <c r="C914" s="131"/>
      <c r="D914" s="131"/>
      <c r="E914" s="131"/>
      <c r="F914" s="131"/>
      <c r="G914" s="131"/>
      <c r="H914" s="131"/>
      <c r="I914" s="131"/>
      <c r="J914" s="131"/>
      <c r="K914" s="131"/>
      <c r="L914" s="131"/>
      <c r="M914" s="131"/>
      <c r="N914" s="131"/>
      <c r="O914" s="131"/>
      <c r="P914" s="131"/>
      <c r="Q914" s="131"/>
      <c r="R914" s="131"/>
      <c r="S914" s="131"/>
      <c r="T914" s="131"/>
      <c r="U914" s="131"/>
      <c r="V914" s="131"/>
      <c r="W914" s="131"/>
      <c r="X914" s="131"/>
      <c r="Y914" s="131"/>
      <c r="Z914" s="131"/>
    </row>
    <row r="915" ht="11.25" customHeight="1">
      <c r="A915" s="131"/>
      <c r="B915" s="131"/>
      <c r="C915" s="131"/>
      <c r="D915" s="131"/>
      <c r="E915" s="131"/>
      <c r="F915" s="131"/>
      <c r="G915" s="131"/>
      <c r="H915" s="131"/>
      <c r="I915" s="131"/>
      <c r="J915" s="131"/>
      <c r="K915" s="131"/>
      <c r="L915" s="131"/>
      <c r="M915" s="131"/>
      <c r="N915" s="131"/>
      <c r="O915" s="131"/>
      <c r="P915" s="131"/>
      <c r="Q915" s="131"/>
      <c r="R915" s="131"/>
      <c r="S915" s="131"/>
      <c r="T915" s="131"/>
      <c r="U915" s="131"/>
      <c r="V915" s="131"/>
      <c r="W915" s="131"/>
      <c r="X915" s="131"/>
      <c r="Y915" s="131"/>
      <c r="Z915" s="131"/>
    </row>
    <row r="916" ht="11.25" customHeight="1">
      <c r="A916" s="131"/>
      <c r="B916" s="131"/>
      <c r="C916" s="131"/>
      <c r="D916" s="131"/>
      <c r="E916" s="131"/>
      <c r="F916" s="131"/>
      <c r="G916" s="131"/>
      <c r="H916" s="131"/>
      <c r="I916" s="131"/>
      <c r="J916" s="131"/>
      <c r="K916" s="131"/>
      <c r="L916" s="131"/>
      <c r="M916" s="131"/>
      <c r="N916" s="131"/>
      <c r="O916" s="131"/>
      <c r="P916" s="131"/>
      <c r="Q916" s="131"/>
      <c r="R916" s="131"/>
      <c r="S916" s="131"/>
      <c r="T916" s="131"/>
      <c r="U916" s="131"/>
      <c r="V916" s="131"/>
      <c r="W916" s="131"/>
      <c r="X916" s="131"/>
      <c r="Y916" s="131"/>
      <c r="Z916" s="131"/>
    </row>
    <row r="917" ht="11.25" customHeight="1">
      <c r="A917" s="131"/>
      <c r="B917" s="131"/>
      <c r="C917" s="131"/>
      <c r="D917" s="131"/>
      <c r="E917" s="131"/>
      <c r="F917" s="131"/>
      <c r="G917" s="131"/>
      <c r="H917" s="131"/>
      <c r="I917" s="131"/>
      <c r="J917" s="131"/>
      <c r="K917" s="131"/>
      <c r="L917" s="131"/>
      <c r="M917" s="131"/>
      <c r="N917" s="131"/>
      <c r="O917" s="131"/>
      <c r="P917" s="131"/>
      <c r="Q917" s="131"/>
      <c r="R917" s="131"/>
      <c r="S917" s="131"/>
      <c r="T917" s="131"/>
      <c r="U917" s="131"/>
      <c r="V917" s="131"/>
      <c r="W917" s="131"/>
      <c r="X917" s="131"/>
      <c r="Y917" s="131"/>
      <c r="Z917" s="131"/>
    </row>
    <row r="918" ht="11.25" customHeight="1">
      <c r="A918" s="131"/>
      <c r="B918" s="131"/>
      <c r="C918" s="131"/>
      <c r="D918" s="131"/>
      <c r="E918" s="131"/>
      <c r="F918" s="131"/>
      <c r="G918" s="131"/>
      <c r="H918" s="131"/>
      <c r="I918" s="131"/>
      <c r="J918" s="131"/>
      <c r="K918" s="131"/>
      <c r="L918" s="131"/>
      <c r="M918" s="131"/>
      <c r="N918" s="131"/>
      <c r="O918" s="131"/>
      <c r="P918" s="131"/>
      <c r="Q918" s="131"/>
      <c r="R918" s="131"/>
      <c r="S918" s="131"/>
      <c r="T918" s="131"/>
      <c r="U918" s="131"/>
      <c r="V918" s="131"/>
      <c r="W918" s="131"/>
      <c r="X918" s="131"/>
      <c r="Y918" s="131"/>
      <c r="Z918" s="131"/>
    </row>
    <row r="919" ht="11.25" customHeight="1">
      <c r="A919" s="131"/>
      <c r="B919" s="131"/>
      <c r="C919" s="131"/>
      <c r="D919" s="131"/>
      <c r="E919" s="131"/>
      <c r="F919" s="131"/>
      <c r="G919" s="131"/>
      <c r="H919" s="131"/>
      <c r="I919" s="131"/>
      <c r="J919" s="131"/>
      <c r="K919" s="131"/>
      <c r="L919" s="131"/>
      <c r="M919" s="131"/>
      <c r="N919" s="131"/>
      <c r="O919" s="131"/>
      <c r="P919" s="131"/>
      <c r="Q919" s="131"/>
      <c r="R919" s="131"/>
      <c r="S919" s="131"/>
      <c r="T919" s="131"/>
      <c r="U919" s="131"/>
      <c r="V919" s="131"/>
      <c r="W919" s="131"/>
      <c r="X919" s="131"/>
      <c r="Y919" s="131"/>
      <c r="Z919" s="131"/>
    </row>
    <row r="920" ht="11.25" customHeight="1">
      <c r="A920" s="131"/>
      <c r="B920" s="131"/>
      <c r="C920" s="131"/>
      <c r="D920" s="131"/>
      <c r="E920" s="131"/>
      <c r="F920" s="131"/>
      <c r="G920" s="131"/>
      <c r="H920" s="131"/>
      <c r="I920" s="131"/>
      <c r="J920" s="131"/>
      <c r="K920" s="131"/>
      <c r="L920" s="131"/>
      <c r="M920" s="131"/>
      <c r="N920" s="131"/>
      <c r="O920" s="131"/>
      <c r="P920" s="131"/>
      <c r="Q920" s="131"/>
      <c r="R920" s="131"/>
      <c r="S920" s="131"/>
      <c r="T920" s="131"/>
      <c r="U920" s="131"/>
      <c r="V920" s="131"/>
      <c r="W920" s="131"/>
      <c r="X920" s="131"/>
      <c r="Y920" s="131"/>
      <c r="Z920" s="131"/>
    </row>
    <row r="921" ht="11.25" customHeight="1">
      <c r="A921" s="131"/>
      <c r="B921" s="131"/>
      <c r="C921" s="131"/>
      <c r="D921" s="131"/>
      <c r="E921" s="131"/>
      <c r="F921" s="131"/>
      <c r="G921" s="131"/>
      <c r="H921" s="131"/>
      <c r="I921" s="131"/>
      <c r="J921" s="131"/>
      <c r="K921" s="131"/>
      <c r="L921" s="131"/>
      <c r="M921" s="131"/>
      <c r="N921" s="131"/>
      <c r="O921" s="131"/>
      <c r="P921" s="131"/>
      <c r="Q921" s="131"/>
      <c r="R921" s="131"/>
      <c r="S921" s="131"/>
      <c r="T921" s="131"/>
      <c r="U921" s="131"/>
      <c r="V921" s="131"/>
      <c r="W921" s="131"/>
      <c r="X921" s="131"/>
      <c r="Y921" s="131"/>
      <c r="Z921" s="131"/>
    </row>
    <row r="922" ht="11.25" customHeight="1">
      <c r="A922" s="131"/>
      <c r="B922" s="131"/>
      <c r="C922" s="131"/>
      <c r="D922" s="131"/>
      <c r="E922" s="131"/>
      <c r="F922" s="131"/>
      <c r="G922" s="131"/>
      <c r="H922" s="131"/>
      <c r="I922" s="131"/>
      <c r="J922" s="131"/>
      <c r="K922" s="131"/>
      <c r="L922" s="131"/>
      <c r="M922" s="131"/>
      <c r="N922" s="131"/>
      <c r="O922" s="131"/>
      <c r="P922" s="131"/>
      <c r="Q922" s="131"/>
      <c r="R922" s="131"/>
      <c r="S922" s="131"/>
      <c r="T922" s="131"/>
      <c r="U922" s="131"/>
      <c r="V922" s="131"/>
      <c r="W922" s="131"/>
      <c r="X922" s="131"/>
      <c r="Y922" s="131"/>
      <c r="Z922" s="131"/>
    </row>
    <row r="923" ht="11.25" customHeight="1">
      <c r="A923" s="131"/>
      <c r="B923" s="131"/>
      <c r="C923" s="131"/>
      <c r="D923" s="131"/>
      <c r="E923" s="131"/>
      <c r="F923" s="131"/>
      <c r="G923" s="131"/>
      <c r="H923" s="131"/>
      <c r="I923" s="131"/>
      <c r="J923" s="131"/>
      <c r="K923" s="131"/>
      <c r="L923" s="131"/>
      <c r="M923" s="131"/>
      <c r="N923" s="131"/>
      <c r="O923" s="131"/>
      <c r="P923" s="131"/>
      <c r="Q923" s="131"/>
      <c r="R923" s="131"/>
      <c r="S923" s="131"/>
      <c r="T923" s="131"/>
      <c r="U923" s="131"/>
      <c r="V923" s="131"/>
      <c r="W923" s="131"/>
      <c r="X923" s="131"/>
      <c r="Y923" s="131"/>
      <c r="Z923" s="131"/>
    </row>
    <row r="924" ht="11.25" customHeight="1">
      <c r="A924" s="131"/>
      <c r="B924" s="131"/>
      <c r="C924" s="131"/>
      <c r="D924" s="131"/>
      <c r="E924" s="131"/>
      <c r="F924" s="131"/>
      <c r="G924" s="131"/>
      <c r="H924" s="131"/>
      <c r="I924" s="131"/>
      <c r="J924" s="131"/>
      <c r="K924" s="131"/>
      <c r="L924" s="131"/>
      <c r="M924" s="131"/>
      <c r="N924" s="131"/>
      <c r="O924" s="131"/>
      <c r="P924" s="131"/>
      <c r="Q924" s="131"/>
      <c r="R924" s="131"/>
      <c r="S924" s="131"/>
      <c r="T924" s="131"/>
      <c r="U924" s="131"/>
      <c r="V924" s="131"/>
      <c r="W924" s="131"/>
      <c r="X924" s="131"/>
      <c r="Y924" s="131"/>
      <c r="Z924" s="131"/>
    </row>
    <row r="925" ht="11.25" customHeight="1">
      <c r="A925" s="131"/>
      <c r="B925" s="131"/>
      <c r="C925" s="131"/>
      <c r="D925" s="131"/>
      <c r="E925" s="131"/>
      <c r="F925" s="131"/>
      <c r="G925" s="131"/>
      <c r="H925" s="131"/>
      <c r="I925" s="131"/>
      <c r="J925" s="131"/>
      <c r="K925" s="131"/>
      <c r="L925" s="131"/>
      <c r="M925" s="131"/>
      <c r="N925" s="131"/>
      <c r="O925" s="131"/>
      <c r="P925" s="131"/>
      <c r="Q925" s="131"/>
      <c r="R925" s="131"/>
      <c r="S925" s="131"/>
      <c r="T925" s="131"/>
      <c r="U925" s="131"/>
      <c r="V925" s="131"/>
      <c r="W925" s="131"/>
      <c r="X925" s="131"/>
      <c r="Y925" s="131"/>
      <c r="Z925" s="131"/>
    </row>
    <row r="926" ht="11.25" customHeight="1">
      <c r="A926" s="131"/>
      <c r="B926" s="131"/>
      <c r="C926" s="131"/>
      <c r="D926" s="131"/>
      <c r="E926" s="131"/>
      <c r="F926" s="131"/>
      <c r="G926" s="131"/>
      <c r="H926" s="131"/>
      <c r="I926" s="131"/>
      <c r="J926" s="131"/>
      <c r="K926" s="131"/>
      <c r="L926" s="131"/>
      <c r="M926" s="131"/>
      <c r="N926" s="131"/>
      <c r="O926" s="131"/>
      <c r="P926" s="131"/>
      <c r="Q926" s="131"/>
      <c r="R926" s="131"/>
      <c r="S926" s="131"/>
      <c r="T926" s="131"/>
      <c r="U926" s="131"/>
      <c r="V926" s="131"/>
      <c r="W926" s="131"/>
      <c r="X926" s="131"/>
      <c r="Y926" s="131"/>
      <c r="Z926" s="131"/>
    </row>
    <row r="927" ht="11.25" customHeight="1">
      <c r="A927" s="131"/>
      <c r="B927" s="131"/>
      <c r="C927" s="131"/>
      <c r="D927" s="131"/>
      <c r="E927" s="131"/>
      <c r="F927" s="131"/>
      <c r="G927" s="131"/>
      <c r="H927" s="131"/>
      <c r="I927" s="131"/>
      <c r="J927" s="131"/>
      <c r="K927" s="131"/>
      <c r="L927" s="131"/>
      <c r="M927" s="131"/>
      <c r="N927" s="131"/>
      <c r="O927" s="131"/>
      <c r="P927" s="131"/>
      <c r="Q927" s="131"/>
      <c r="R927" s="131"/>
      <c r="S927" s="131"/>
      <c r="T927" s="131"/>
      <c r="U927" s="131"/>
      <c r="V927" s="131"/>
      <c r="W927" s="131"/>
      <c r="X927" s="131"/>
      <c r="Y927" s="131"/>
      <c r="Z927" s="131"/>
    </row>
    <row r="928" ht="11.25" customHeight="1">
      <c r="A928" s="131"/>
      <c r="B928" s="131"/>
      <c r="C928" s="131"/>
      <c r="D928" s="131"/>
      <c r="E928" s="131"/>
      <c r="F928" s="131"/>
      <c r="G928" s="131"/>
      <c r="H928" s="131"/>
      <c r="I928" s="131"/>
      <c r="J928" s="131"/>
      <c r="K928" s="131"/>
      <c r="L928" s="131"/>
      <c r="M928" s="131"/>
      <c r="N928" s="131"/>
      <c r="O928" s="131"/>
      <c r="P928" s="131"/>
      <c r="Q928" s="131"/>
      <c r="R928" s="131"/>
      <c r="S928" s="131"/>
      <c r="T928" s="131"/>
      <c r="U928" s="131"/>
      <c r="V928" s="131"/>
      <c r="W928" s="131"/>
      <c r="X928" s="131"/>
      <c r="Y928" s="131"/>
      <c r="Z928" s="131"/>
    </row>
    <row r="929" ht="11.25" customHeight="1">
      <c r="A929" s="131"/>
      <c r="B929" s="131"/>
      <c r="C929" s="131"/>
      <c r="D929" s="131"/>
      <c r="E929" s="131"/>
      <c r="F929" s="131"/>
      <c r="G929" s="131"/>
      <c r="H929" s="131"/>
      <c r="I929" s="131"/>
      <c r="J929" s="131"/>
      <c r="K929" s="131"/>
      <c r="L929" s="131"/>
      <c r="M929" s="131"/>
      <c r="N929" s="131"/>
      <c r="O929" s="131"/>
      <c r="P929" s="131"/>
      <c r="Q929" s="131"/>
      <c r="R929" s="131"/>
      <c r="S929" s="131"/>
      <c r="T929" s="131"/>
      <c r="U929" s="131"/>
      <c r="V929" s="131"/>
      <c r="W929" s="131"/>
      <c r="X929" s="131"/>
      <c r="Y929" s="131"/>
      <c r="Z929" s="131"/>
    </row>
    <row r="930" ht="11.25" customHeight="1">
      <c r="A930" s="131"/>
      <c r="B930" s="131"/>
      <c r="C930" s="131"/>
      <c r="D930" s="131"/>
      <c r="E930" s="131"/>
      <c r="F930" s="131"/>
      <c r="G930" s="131"/>
      <c r="H930" s="131"/>
      <c r="I930" s="131"/>
      <c r="J930" s="131"/>
      <c r="K930" s="131"/>
      <c r="L930" s="131"/>
      <c r="M930" s="131"/>
      <c r="N930" s="131"/>
      <c r="O930" s="131"/>
      <c r="P930" s="131"/>
      <c r="Q930" s="131"/>
      <c r="R930" s="131"/>
      <c r="S930" s="131"/>
      <c r="T930" s="131"/>
      <c r="U930" s="131"/>
      <c r="V930" s="131"/>
      <c r="W930" s="131"/>
      <c r="X930" s="131"/>
      <c r="Y930" s="131"/>
      <c r="Z930" s="131"/>
    </row>
    <row r="931" ht="11.25" customHeight="1">
      <c r="A931" s="131"/>
      <c r="B931" s="131"/>
      <c r="C931" s="131"/>
      <c r="D931" s="131"/>
      <c r="E931" s="131"/>
      <c r="F931" s="131"/>
      <c r="G931" s="131"/>
      <c r="H931" s="131"/>
      <c r="I931" s="131"/>
      <c r="J931" s="131"/>
      <c r="K931" s="131"/>
      <c r="L931" s="131"/>
      <c r="M931" s="131"/>
      <c r="N931" s="131"/>
      <c r="O931" s="131"/>
      <c r="P931" s="131"/>
      <c r="Q931" s="131"/>
      <c r="R931" s="131"/>
      <c r="S931" s="131"/>
      <c r="T931" s="131"/>
      <c r="U931" s="131"/>
      <c r="V931" s="131"/>
      <c r="W931" s="131"/>
      <c r="X931" s="131"/>
      <c r="Y931" s="131"/>
      <c r="Z931" s="131"/>
    </row>
    <row r="932" ht="11.25" customHeight="1">
      <c r="A932" s="131"/>
      <c r="B932" s="131"/>
      <c r="C932" s="131"/>
      <c r="D932" s="131"/>
      <c r="E932" s="131"/>
      <c r="F932" s="131"/>
      <c r="G932" s="131"/>
      <c r="H932" s="131"/>
      <c r="I932" s="131"/>
      <c r="J932" s="131"/>
      <c r="K932" s="131"/>
      <c r="L932" s="131"/>
      <c r="M932" s="131"/>
      <c r="N932" s="131"/>
      <c r="O932" s="131"/>
      <c r="P932" s="131"/>
      <c r="Q932" s="131"/>
      <c r="R932" s="131"/>
      <c r="S932" s="131"/>
      <c r="T932" s="131"/>
      <c r="U932" s="131"/>
      <c r="V932" s="131"/>
      <c r="W932" s="131"/>
      <c r="X932" s="131"/>
      <c r="Y932" s="131"/>
      <c r="Z932" s="131"/>
    </row>
    <row r="933" ht="11.25" customHeight="1">
      <c r="A933" s="131"/>
      <c r="B933" s="131"/>
      <c r="C933" s="131"/>
      <c r="D933" s="131"/>
      <c r="E933" s="131"/>
      <c r="F933" s="131"/>
      <c r="G933" s="131"/>
      <c r="H933" s="131"/>
      <c r="I933" s="131"/>
      <c r="J933" s="131"/>
      <c r="K933" s="131"/>
      <c r="L933" s="131"/>
      <c r="M933" s="131"/>
      <c r="N933" s="131"/>
      <c r="O933" s="131"/>
      <c r="P933" s="131"/>
      <c r="Q933" s="131"/>
      <c r="R933" s="131"/>
      <c r="S933" s="131"/>
      <c r="T933" s="131"/>
      <c r="U933" s="131"/>
      <c r="V933" s="131"/>
      <c r="W933" s="131"/>
      <c r="X933" s="131"/>
      <c r="Y933" s="131"/>
      <c r="Z933" s="131"/>
    </row>
    <row r="934" ht="11.25" customHeight="1">
      <c r="A934" s="131"/>
      <c r="B934" s="131"/>
      <c r="C934" s="131"/>
      <c r="D934" s="131"/>
      <c r="E934" s="131"/>
      <c r="F934" s="131"/>
      <c r="G934" s="131"/>
      <c r="H934" s="131"/>
      <c r="I934" s="131"/>
      <c r="J934" s="131"/>
      <c r="K934" s="131"/>
      <c r="L934" s="131"/>
      <c r="M934" s="131"/>
      <c r="N934" s="131"/>
      <c r="O934" s="131"/>
      <c r="P934" s="131"/>
      <c r="Q934" s="131"/>
      <c r="R934" s="131"/>
      <c r="S934" s="131"/>
      <c r="T934" s="131"/>
      <c r="U934" s="131"/>
      <c r="V934" s="131"/>
      <c r="W934" s="131"/>
      <c r="X934" s="131"/>
      <c r="Y934" s="131"/>
      <c r="Z934" s="131"/>
    </row>
    <row r="935" ht="11.25" customHeight="1">
      <c r="A935" s="131"/>
      <c r="B935" s="131"/>
      <c r="C935" s="131"/>
      <c r="D935" s="131"/>
      <c r="E935" s="131"/>
      <c r="F935" s="131"/>
      <c r="G935" s="131"/>
      <c r="H935" s="131"/>
      <c r="I935" s="131"/>
      <c r="J935" s="131"/>
      <c r="K935" s="131"/>
      <c r="L935" s="131"/>
      <c r="M935" s="131"/>
      <c r="N935" s="131"/>
      <c r="O935" s="131"/>
      <c r="P935" s="131"/>
      <c r="Q935" s="131"/>
      <c r="R935" s="131"/>
      <c r="S935" s="131"/>
      <c r="T935" s="131"/>
      <c r="U935" s="131"/>
      <c r="V935" s="131"/>
      <c r="W935" s="131"/>
      <c r="X935" s="131"/>
      <c r="Y935" s="131"/>
      <c r="Z935" s="131"/>
    </row>
    <row r="936" ht="11.25" customHeight="1">
      <c r="A936" s="131"/>
      <c r="B936" s="131"/>
      <c r="C936" s="131"/>
      <c r="D936" s="131"/>
      <c r="E936" s="131"/>
      <c r="F936" s="131"/>
      <c r="G936" s="131"/>
      <c r="H936" s="131"/>
      <c r="I936" s="131"/>
      <c r="J936" s="131"/>
      <c r="K936" s="131"/>
      <c r="L936" s="131"/>
      <c r="M936" s="131"/>
      <c r="N936" s="131"/>
      <c r="O936" s="131"/>
      <c r="P936" s="131"/>
      <c r="Q936" s="131"/>
      <c r="R936" s="131"/>
      <c r="S936" s="131"/>
      <c r="T936" s="131"/>
      <c r="U936" s="131"/>
      <c r="V936" s="131"/>
      <c r="W936" s="131"/>
      <c r="X936" s="131"/>
      <c r="Y936" s="131"/>
      <c r="Z936" s="131"/>
    </row>
    <row r="937" ht="11.25" customHeight="1">
      <c r="A937" s="131"/>
      <c r="B937" s="131"/>
      <c r="C937" s="131"/>
      <c r="D937" s="131"/>
      <c r="E937" s="131"/>
      <c r="F937" s="131"/>
      <c r="G937" s="131"/>
      <c r="H937" s="131"/>
      <c r="I937" s="131"/>
      <c r="J937" s="131"/>
      <c r="K937" s="131"/>
      <c r="L937" s="131"/>
      <c r="M937" s="131"/>
      <c r="N937" s="131"/>
      <c r="O937" s="131"/>
      <c r="P937" s="131"/>
      <c r="Q937" s="131"/>
      <c r="R937" s="131"/>
      <c r="S937" s="131"/>
      <c r="T937" s="131"/>
      <c r="U937" s="131"/>
      <c r="V937" s="131"/>
      <c r="W937" s="131"/>
      <c r="X937" s="131"/>
      <c r="Y937" s="131"/>
      <c r="Z937" s="131"/>
    </row>
    <row r="938" ht="11.25" customHeight="1">
      <c r="A938" s="131"/>
      <c r="B938" s="131"/>
      <c r="C938" s="131"/>
      <c r="D938" s="131"/>
      <c r="E938" s="131"/>
      <c r="F938" s="131"/>
      <c r="G938" s="131"/>
      <c r="H938" s="131"/>
      <c r="I938" s="131"/>
      <c r="J938" s="131"/>
      <c r="K938" s="131"/>
      <c r="L938" s="131"/>
      <c r="M938" s="131"/>
      <c r="N938" s="131"/>
      <c r="O938" s="131"/>
      <c r="P938" s="131"/>
      <c r="Q938" s="131"/>
      <c r="R938" s="131"/>
      <c r="S938" s="131"/>
      <c r="T938" s="131"/>
      <c r="U938" s="131"/>
      <c r="V938" s="131"/>
      <c r="W938" s="131"/>
      <c r="X938" s="131"/>
      <c r="Y938" s="131"/>
      <c r="Z938" s="131"/>
    </row>
    <row r="939" ht="11.25" customHeight="1">
      <c r="A939" s="131"/>
      <c r="B939" s="131"/>
      <c r="C939" s="131"/>
      <c r="D939" s="131"/>
      <c r="E939" s="131"/>
      <c r="F939" s="131"/>
      <c r="G939" s="131"/>
      <c r="H939" s="131"/>
      <c r="I939" s="131"/>
      <c r="J939" s="131"/>
      <c r="K939" s="131"/>
      <c r="L939" s="131"/>
      <c r="M939" s="131"/>
      <c r="N939" s="131"/>
      <c r="O939" s="131"/>
      <c r="P939" s="131"/>
      <c r="Q939" s="131"/>
      <c r="R939" s="131"/>
      <c r="S939" s="131"/>
      <c r="T939" s="131"/>
      <c r="U939" s="131"/>
      <c r="V939" s="131"/>
      <c r="W939" s="131"/>
      <c r="X939" s="131"/>
      <c r="Y939" s="131"/>
      <c r="Z939" s="131"/>
    </row>
    <row r="940" ht="11.25" customHeight="1">
      <c r="A940" s="131"/>
      <c r="B940" s="131"/>
      <c r="C940" s="131"/>
      <c r="D940" s="131"/>
      <c r="E940" s="131"/>
      <c r="F940" s="131"/>
      <c r="G940" s="131"/>
      <c r="H940" s="131"/>
      <c r="I940" s="131"/>
      <c r="J940" s="131"/>
      <c r="K940" s="131"/>
      <c r="L940" s="131"/>
      <c r="M940" s="131"/>
      <c r="N940" s="131"/>
      <c r="O940" s="131"/>
      <c r="P940" s="131"/>
      <c r="Q940" s="131"/>
      <c r="R940" s="131"/>
      <c r="S940" s="131"/>
      <c r="T940" s="131"/>
      <c r="U940" s="131"/>
      <c r="V940" s="131"/>
      <c r="W940" s="131"/>
      <c r="X940" s="131"/>
      <c r="Y940" s="131"/>
      <c r="Z940" s="131"/>
    </row>
    <row r="941" ht="11.25" customHeight="1">
      <c r="A941" s="131"/>
      <c r="B941" s="131"/>
      <c r="C941" s="131"/>
      <c r="D941" s="131"/>
      <c r="E941" s="131"/>
      <c r="F941" s="131"/>
      <c r="G941" s="131"/>
      <c r="H941" s="131"/>
      <c r="I941" s="131"/>
      <c r="J941" s="131"/>
      <c r="K941" s="131"/>
      <c r="L941" s="131"/>
      <c r="M941" s="131"/>
      <c r="N941" s="131"/>
      <c r="O941" s="131"/>
      <c r="P941" s="131"/>
      <c r="Q941" s="131"/>
      <c r="R941" s="131"/>
      <c r="S941" s="131"/>
      <c r="T941" s="131"/>
      <c r="U941" s="131"/>
      <c r="V941" s="131"/>
      <c r="W941" s="131"/>
      <c r="X941" s="131"/>
      <c r="Y941" s="131"/>
      <c r="Z941" s="131"/>
    </row>
    <row r="942" ht="11.25" customHeight="1">
      <c r="A942" s="131"/>
      <c r="B942" s="131"/>
      <c r="C942" s="131"/>
      <c r="D942" s="131"/>
      <c r="E942" s="131"/>
      <c r="F942" s="131"/>
      <c r="G942" s="131"/>
      <c r="H942" s="131"/>
      <c r="I942" s="131"/>
      <c r="J942" s="131"/>
      <c r="K942" s="131"/>
      <c r="L942" s="131"/>
      <c r="M942" s="131"/>
      <c r="N942" s="131"/>
      <c r="O942" s="131"/>
      <c r="P942" s="131"/>
      <c r="Q942" s="131"/>
      <c r="R942" s="131"/>
      <c r="S942" s="131"/>
      <c r="T942" s="131"/>
      <c r="U942" s="131"/>
      <c r="V942" s="131"/>
      <c r="W942" s="131"/>
      <c r="X942" s="131"/>
      <c r="Y942" s="131"/>
      <c r="Z942" s="131"/>
    </row>
    <row r="943" ht="11.25" customHeight="1">
      <c r="A943" s="131"/>
      <c r="B943" s="131"/>
      <c r="C943" s="131"/>
      <c r="D943" s="131"/>
      <c r="E943" s="131"/>
      <c r="F943" s="131"/>
      <c r="G943" s="131"/>
      <c r="H943" s="131"/>
      <c r="I943" s="131"/>
      <c r="J943" s="131"/>
      <c r="K943" s="131"/>
      <c r="L943" s="131"/>
      <c r="M943" s="131"/>
      <c r="N943" s="131"/>
      <c r="O943" s="131"/>
      <c r="P943" s="131"/>
      <c r="Q943" s="131"/>
      <c r="R943" s="131"/>
      <c r="S943" s="131"/>
      <c r="T943" s="131"/>
      <c r="U943" s="131"/>
      <c r="V943" s="131"/>
      <c r="W943" s="131"/>
      <c r="X943" s="131"/>
      <c r="Y943" s="131"/>
      <c r="Z943" s="131"/>
    </row>
    <row r="944" ht="11.25" customHeight="1">
      <c r="A944" s="131"/>
      <c r="B944" s="131"/>
      <c r="C944" s="131"/>
      <c r="D944" s="131"/>
      <c r="E944" s="131"/>
      <c r="F944" s="131"/>
      <c r="G944" s="131"/>
      <c r="H944" s="131"/>
      <c r="I944" s="131"/>
      <c r="J944" s="131"/>
      <c r="K944" s="131"/>
      <c r="L944" s="131"/>
      <c r="M944" s="131"/>
      <c r="N944" s="131"/>
      <c r="O944" s="131"/>
      <c r="P944" s="131"/>
      <c r="Q944" s="131"/>
      <c r="R944" s="131"/>
      <c r="S944" s="131"/>
      <c r="T944" s="131"/>
      <c r="U944" s="131"/>
      <c r="V944" s="131"/>
      <c r="W944" s="131"/>
      <c r="X944" s="131"/>
      <c r="Y944" s="131"/>
      <c r="Z944" s="131"/>
    </row>
    <row r="945" ht="11.25" customHeight="1">
      <c r="A945" s="131"/>
      <c r="B945" s="131"/>
      <c r="C945" s="131"/>
      <c r="D945" s="131"/>
      <c r="E945" s="131"/>
      <c r="F945" s="131"/>
      <c r="G945" s="131"/>
      <c r="H945" s="131"/>
      <c r="I945" s="131"/>
      <c r="J945" s="131"/>
      <c r="K945" s="131"/>
      <c r="L945" s="131"/>
      <c r="M945" s="131"/>
      <c r="N945" s="131"/>
      <c r="O945" s="131"/>
      <c r="P945" s="131"/>
      <c r="Q945" s="131"/>
      <c r="R945" s="131"/>
      <c r="S945" s="131"/>
      <c r="T945" s="131"/>
      <c r="U945" s="131"/>
      <c r="V945" s="131"/>
      <c r="W945" s="131"/>
      <c r="X945" s="131"/>
      <c r="Y945" s="131"/>
      <c r="Z945" s="131"/>
    </row>
    <row r="946" ht="11.25" customHeight="1">
      <c r="A946" s="131"/>
      <c r="B946" s="131"/>
      <c r="C946" s="131"/>
      <c r="D946" s="131"/>
      <c r="E946" s="131"/>
      <c r="F946" s="131"/>
      <c r="G946" s="131"/>
      <c r="H946" s="131"/>
      <c r="I946" s="131"/>
      <c r="J946" s="131"/>
      <c r="K946" s="131"/>
      <c r="L946" s="131"/>
      <c r="M946" s="131"/>
      <c r="N946" s="131"/>
      <c r="O946" s="131"/>
      <c r="P946" s="131"/>
      <c r="Q946" s="131"/>
      <c r="R946" s="131"/>
      <c r="S946" s="131"/>
      <c r="T946" s="131"/>
      <c r="U946" s="131"/>
      <c r="V946" s="131"/>
      <c r="W946" s="131"/>
      <c r="X946" s="131"/>
      <c r="Y946" s="131"/>
      <c r="Z946" s="131"/>
    </row>
    <row r="947" ht="11.25" customHeight="1">
      <c r="A947" s="131"/>
      <c r="B947" s="131"/>
      <c r="C947" s="131"/>
      <c r="D947" s="131"/>
      <c r="E947" s="131"/>
      <c r="F947" s="131"/>
      <c r="G947" s="131"/>
      <c r="H947" s="131"/>
      <c r="I947" s="131"/>
      <c r="J947" s="131"/>
      <c r="K947" s="131"/>
      <c r="L947" s="131"/>
      <c r="M947" s="131"/>
      <c r="N947" s="131"/>
      <c r="O947" s="131"/>
      <c r="P947" s="131"/>
      <c r="Q947" s="131"/>
      <c r="R947" s="131"/>
      <c r="S947" s="131"/>
      <c r="T947" s="131"/>
      <c r="U947" s="131"/>
      <c r="V947" s="131"/>
      <c r="W947" s="131"/>
      <c r="X947" s="131"/>
      <c r="Y947" s="131"/>
      <c r="Z947" s="131"/>
    </row>
    <row r="948" ht="11.25" customHeight="1">
      <c r="A948" s="131"/>
      <c r="B948" s="131"/>
      <c r="C948" s="131"/>
      <c r="D948" s="131"/>
      <c r="E948" s="131"/>
      <c r="F948" s="131"/>
      <c r="G948" s="131"/>
      <c r="H948" s="131"/>
      <c r="I948" s="131"/>
      <c r="J948" s="131"/>
      <c r="K948" s="131"/>
      <c r="L948" s="131"/>
      <c r="M948" s="131"/>
      <c r="N948" s="131"/>
      <c r="O948" s="131"/>
      <c r="P948" s="131"/>
      <c r="Q948" s="131"/>
      <c r="R948" s="131"/>
      <c r="S948" s="131"/>
      <c r="T948" s="131"/>
      <c r="U948" s="131"/>
      <c r="V948" s="131"/>
      <c r="W948" s="131"/>
      <c r="X948" s="131"/>
      <c r="Y948" s="131"/>
      <c r="Z948" s="131"/>
    </row>
    <row r="949" ht="11.25" customHeight="1">
      <c r="A949" s="131"/>
      <c r="B949" s="131"/>
      <c r="C949" s="131"/>
      <c r="D949" s="131"/>
      <c r="E949" s="131"/>
      <c r="F949" s="131"/>
      <c r="G949" s="131"/>
      <c r="H949" s="131"/>
      <c r="I949" s="131"/>
      <c r="J949" s="131"/>
      <c r="K949" s="131"/>
      <c r="L949" s="131"/>
      <c r="M949" s="131"/>
      <c r="N949" s="131"/>
      <c r="O949" s="131"/>
      <c r="P949" s="131"/>
      <c r="Q949" s="131"/>
      <c r="R949" s="131"/>
      <c r="S949" s="131"/>
      <c r="T949" s="131"/>
      <c r="U949" s="131"/>
      <c r="V949" s="131"/>
      <c r="W949" s="131"/>
      <c r="X949" s="131"/>
      <c r="Y949" s="131"/>
      <c r="Z949" s="131"/>
    </row>
    <row r="950" ht="11.25" customHeight="1">
      <c r="A950" s="131"/>
      <c r="B950" s="131"/>
      <c r="C950" s="131"/>
      <c r="D950" s="131"/>
      <c r="E950" s="131"/>
      <c r="F950" s="131"/>
      <c r="G950" s="131"/>
      <c r="H950" s="131"/>
      <c r="I950" s="131"/>
      <c r="J950" s="131"/>
      <c r="K950" s="131"/>
      <c r="L950" s="131"/>
      <c r="M950" s="131"/>
      <c r="N950" s="131"/>
      <c r="O950" s="131"/>
      <c r="P950" s="131"/>
      <c r="Q950" s="131"/>
      <c r="R950" s="131"/>
      <c r="S950" s="131"/>
      <c r="T950" s="131"/>
      <c r="U950" s="131"/>
      <c r="V950" s="131"/>
      <c r="W950" s="131"/>
      <c r="X950" s="131"/>
      <c r="Y950" s="131"/>
      <c r="Z950" s="131"/>
    </row>
    <row r="951" ht="11.25" customHeight="1">
      <c r="A951" s="131"/>
      <c r="B951" s="131"/>
      <c r="C951" s="131"/>
      <c r="D951" s="131"/>
      <c r="E951" s="131"/>
      <c r="F951" s="131"/>
      <c r="G951" s="131"/>
      <c r="H951" s="131"/>
      <c r="I951" s="131"/>
      <c r="J951" s="131"/>
      <c r="K951" s="131"/>
      <c r="L951" s="131"/>
      <c r="M951" s="131"/>
      <c r="N951" s="131"/>
      <c r="O951" s="131"/>
      <c r="P951" s="131"/>
      <c r="Q951" s="131"/>
      <c r="R951" s="131"/>
      <c r="S951" s="131"/>
      <c r="T951" s="131"/>
      <c r="U951" s="131"/>
      <c r="V951" s="131"/>
      <c r="W951" s="131"/>
      <c r="X951" s="131"/>
      <c r="Y951" s="131"/>
      <c r="Z951" s="131"/>
    </row>
    <row r="952" ht="11.25" customHeight="1">
      <c r="A952" s="131"/>
      <c r="B952" s="131"/>
      <c r="C952" s="131"/>
      <c r="D952" s="131"/>
      <c r="E952" s="131"/>
      <c r="F952" s="131"/>
      <c r="G952" s="131"/>
      <c r="H952" s="131"/>
      <c r="I952" s="131"/>
      <c r="J952" s="131"/>
      <c r="K952" s="131"/>
      <c r="L952" s="131"/>
      <c r="M952" s="131"/>
      <c r="N952" s="131"/>
      <c r="O952" s="131"/>
      <c r="P952" s="131"/>
      <c r="Q952" s="131"/>
      <c r="R952" s="131"/>
      <c r="S952" s="131"/>
      <c r="T952" s="131"/>
      <c r="U952" s="131"/>
      <c r="V952" s="131"/>
      <c r="W952" s="131"/>
      <c r="X952" s="131"/>
      <c r="Y952" s="131"/>
      <c r="Z952" s="131"/>
    </row>
    <row r="953" ht="11.25" customHeight="1">
      <c r="A953" s="131"/>
      <c r="B953" s="131"/>
      <c r="C953" s="131"/>
      <c r="D953" s="131"/>
      <c r="E953" s="131"/>
      <c r="F953" s="131"/>
      <c r="G953" s="131"/>
      <c r="H953" s="131"/>
      <c r="I953" s="131"/>
      <c r="J953" s="131"/>
      <c r="K953" s="131"/>
      <c r="L953" s="131"/>
      <c r="M953" s="131"/>
      <c r="N953" s="131"/>
      <c r="O953" s="131"/>
      <c r="P953" s="131"/>
      <c r="Q953" s="131"/>
      <c r="R953" s="131"/>
      <c r="S953" s="131"/>
      <c r="T953" s="131"/>
      <c r="U953" s="131"/>
      <c r="V953" s="131"/>
      <c r="W953" s="131"/>
      <c r="X953" s="131"/>
      <c r="Y953" s="131"/>
      <c r="Z953" s="131"/>
    </row>
    <row r="954" ht="11.25" customHeight="1">
      <c r="A954" s="131"/>
      <c r="B954" s="131"/>
      <c r="C954" s="131"/>
      <c r="D954" s="131"/>
      <c r="E954" s="131"/>
      <c r="F954" s="131"/>
      <c r="G954" s="131"/>
      <c r="H954" s="131"/>
      <c r="I954" s="131"/>
      <c r="J954" s="131"/>
      <c r="K954" s="131"/>
      <c r="L954" s="131"/>
      <c r="M954" s="131"/>
      <c r="N954" s="131"/>
      <c r="O954" s="131"/>
      <c r="P954" s="131"/>
      <c r="Q954" s="131"/>
      <c r="R954" s="131"/>
      <c r="S954" s="131"/>
      <c r="T954" s="131"/>
      <c r="U954" s="131"/>
      <c r="V954" s="131"/>
      <c r="W954" s="131"/>
      <c r="X954" s="131"/>
      <c r="Y954" s="131"/>
      <c r="Z954" s="131"/>
    </row>
    <row r="955" ht="11.25" customHeight="1">
      <c r="A955" s="131"/>
      <c r="B955" s="131"/>
      <c r="C955" s="131"/>
      <c r="D955" s="131"/>
      <c r="E955" s="131"/>
      <c r="F955" s="131"/>
      <c r="G955" s="131"/>
      <c r="H955" s="131"/>
      <c r="I955" s="131"/>
      <c r="J955" s="131"/>
      <c r="K955" s="131"/>
      <c r="L955" s="131"/>
      <c r="M955" s="131"/>
      <c r="N955" s="131"/>
      <c r="O955" s="131"/>
      <c r="P955" s="131"/>
      <c r="Q955" s="131"/>
      <c r="R955" s="131"/>
      <c r="S955" s="131"/>
      <c r="T955" s="131"/>
      <c r="U955" s="131"/>
      <c r="V955" s="131"/>
      <c r="W955" s="131"/>
      <c r="X955" s="131"/>
      <c r="Y955" s="131"/>
      <c r="Z955" s="131"/>
    </row>
    <row r="956" ht="11.25" customHeight="1">
      <c r="A956" s="131"/>
      <c r="B956" s="131"/>
      <c r="C956" s="131"/>
      <c r="D956" s="131"/>
      <c r="E956" s="131"/>
      <c r="F956" s="131"/>
      <c r="G956" s="131"/>
      <c r="H956" s="131"/>
      <c r="I956" s="131"/>
      <c r="J956" s="131"/>
      <c r="K956" s="131"/>
      <c r="L956" s="131"/>
      <c r="M956" s="131"/>
      <c r="N956" s="131"/>
      <c r="O956" s="131"/>
      <c r="P956" s="131"/>
      <c r="Q956" s="131"/>
      <c r="R956" s="131"/>
      <c r="S956" s="131"/>
      <c r="T956" s="131"/>
      <c r="U956" s="131"/>
      <c r="V956" s="131"/>
      <c r="W956" s="131"/>
      <c r="X956" s="131"/>
      <c r="Y956" s="131"/>
      <c r="Z956" s="131"/>
    </row>
    <row r="957" ht="11.25" customHeight="1">
      <c r="A957" s="131"/>
      <c r="B957" s="131"/>
      <c r="C957" s="131"/>
      <c r="D957" s="131"/>
      <c r="E957" s="131"/>
      <c r="F957" s="131"/>
      <c r="G957" s="131"/>
      <c r="H957" s="131"/>
      <c r="I957" s="131"/>
      <c r="J957" s="131"/>
      <c r="K957" s="131"/>
      <c r="L957" s="131"/>
      <c r="M957" s="131"/>
      <c r="N957" s="131"/>
      <c r="O957" s="131"/>
      <c r="P957" s="131"/>
      <c r="Q957" s="131"/>
      <c r="R957" s="131"/>
      <c r="S957" s="131"/>
      <c r="T957" s="131"/>
      <c r="U957" s="131"/>
      <c r="V957" s="131"/>
      <c r="W957" s="131"/>
      <c r="X957" s="131"/>
      <c r="Y957" s="131"/>
      <c r="Z957" s="131"/>
    </row>
    <row r="958" ht="11.25" customHeight="1">
      <c r="A958" s="131"/>
      <c r="B958" s="131"/>
      <c r="C958" s="131"/>
      <c r="D958" s="131"/>
      <c r="E958" s="131"/>
      <c r="F958" s="131"/>
      <c r="G958" s="131"/>
      <c r="H958" s="131"/>
      <c r="I958" s="131"/>
      <c r="J958" s="131"/>
      <c r="K958" s="131"/>
      <c r="L958" s="131"/>
      <c r="M958" s="131"/>
      <c r="N958" s="131"/>
      <c r="O958" s="131"/>
      <c r="P958" s="131"/>
      <c r="Q958" s="131"/>
      <c r="R958" s="131"/>
      <c r="S958" s="131"/>
      <c r="T958" s="131"/>
      <c r="U958" s="131"/>
      <c r="V958" s="131"/>
      <c r="W958" s="131"/>
      <c r="X958" s="131"/>
      <c r="Y958" s="131"/>
      <c r="Z958" s="131"/>
    </row>
    <row r="959" ht="11.25" customHeight="1">
      <c r="A959" s="131"/>
      <c r="B959" s="131"/>
      <c r="C959" s="131"/>
      <c r="D959" s="131"/>
      <c r="E959" s="131"/>
      <c r="F959" s="131"/>
      <c r="G959" s="131"/>
      <c r="H959" s="131"/>
      <c r="I959" s="131"/>
      <c r="J959" s="131"/>
      <c r="K959" s="131"/>
      <c r="L959" s="131"/>
      <c r="M959" s="131"/>
      <c r="N959" s="131"/>
      <c r="O959" s="131"/>
      <c r="P959" s="131"/>
      <c r="Q959" s="131"/>
      <c r="R959" s="131"/>
      <c r="S959" s="131"/>
      <c r="T959" s="131"/>
      <c r="U959" s="131"/>
      <c r="V959" s="131"/>
      <c r="W959" s="131"/>
      <c r="X959" s="131"/>
      <c r="Y959" s="131"/>
      <c r="Z959" s="131"/>
    </row>
    <row r="960" ht="11.25" customHeight="1">
      <c r="A960" s="131"/>
      <c r="B960" s="131"/>
      <c r="C960" s="131"/>
      <c r="D960" s="131"/>
      <c r="E960" s="131"/>
      <c r="F960" s="131"/>
      <c r="G960" s="131"/>
      <c r="H960" s="131"/>
      <c r="I960" s="131"/>
      <c r="J960" s="131"/>
      <c r="K960" s="131"/>
      <c r="L960" s="131"/>
      <c r="M960" s="131"/>
      <c r="N960" s="131"/>
      <c r="O960" s="131"/>
      <c r="P960" s="131"/>
      <c r="Q960" s="131"/>
      <c r="R960" s="131"/>
      <c r="S960" s="131"/>
      <c r="T960" s="131"/>
      <c r="U960" s="131"/>
      <c r="V960" s="131"/>
      <c r="W960" s="131"/>
      <c r="X960" s="131"/>
      <c r="Y960" s="131"/>
      <c r="Z960" s="131"/>
    </row>
    <row r="961" ht="11.25" customHeight="1">
      <c r="A961" s="131"/>
      <c r="B961" s="131"/>
      <c r="C961" s="131"/>
      <c r="D961" s="131"/>
      <c r="E961" s="131"/>
      <c r="F961" s="131"/>
      <c r="G961" s="131"/>
      <c r="H961" s="131"/>
      <c r="I961" s="131"/>
      <c r="J961" s="131"/>
      <c r="K961" s="131"/>
      <c r="L961" s="131"/>
      <c r="M961" s="131"/>
      <c r="N961" s="131"/>
      <c r="O961" s="131"/>
      <c r="P961" s="131"/>
      <c r="Q961" s="131"/>
      <c r="R961" s="131"/>
      <c r="S961" s="131"/>
      <c r="T961" s="131"/>
      <c r="U961" s="131"/>
      <c r="V961" s="131"/>
      <c r="W961" s="131"/>
      <c r="X961" s="131"/>
      <c r="Y961" s="131"/>
      <c r="Z961" s="131"/>
    </row>
    <row r="962" ht="11.25" customHeight="1">
      <c r="A962" s="131"/>
      <c r="B962" s="131"/>
      <c r="C962" s="131"/>
      <c r="D962" s="131"/>
      <c r="E962" s="131"/>
      <c r="F962" s="131"/>
      <c r="G962" s="131"/>
      <c r="H962" s="131"/>
      <c r="I962" s="131"/>
      <c r="J962" s="131"/>
      <c r="K962" s="131"/>
      <c r="L962" s="131"/>
      <c r="M962" s="131"/>
      <c r="N962" s="131"/>
      <c r="O962" s="131"/>
      <c r="P962" s="131"/>
      <c r="Q962" s="131"/>
      <c r="R962" s="131"/>
      <c r="S962" s="131"/>
      <c r="T962" s="131"/>
      <c r="U962" s="131"/>
      <c r="V962" s="131"/>
      <c r="W962" s="131"/>
      <c r="X962" s="131"/>
      <c r="Y962" s="131"/>
      <c r="Z962" s="131"/>
    </row>
    <row r="963" ht="11.25" customHeight="1">
      <c r="A963" s="131"/>
      <c r="B963" s="131"/>
      <c r="C963" s="131"/>
      <c r="D963" s="131"/>
      <c r="E963" s="131"/>
      <c r="F963" s="131"/>
      <c r="G963" s="131"/>
      <c r="H963" s="131"/>
      <c r="I963" s="131"/>
      <c r="J963" s="131"/>
      <c r="K963" s="131"/>
      <c r="L963" s="131"/>
      <c r="M963" s="131"/>
      <c r="N963" s="131"/>
      <c r="O963" s="131"/>
      <c r="P963" s="131"/>
      <c r="Q963" s="131"/>
      <c r="R963" s="131"/>
      <c r="S963" s="131"/>
      <c r="T963" s="131"/>
      <c r="U963" s="131"/>
      <c r="V963" s="131"/>
      <c r="W963" s="131"/>
      <c r="X963" s="131"/>
      <c r="Y963" s="131"/>
      <c r="Z963" s="131"/>
    </row>
    <row r="964" ht="11.25" customHeight="1">
      <c r="A964" s="131"/>
      <c r="B964" s="131"/>
      <c r="C964" s="131"/>
      <c r="D964" s="131"/>
      <c r="E964" s="131"/>
      <c r="F964" s="131"/>
      <c r="G964" s="131"/>
      <c r="H964" s="131"/>
      <c r="I964" s="131"/>
      <c r="J964" s="131"/>
      <c r="K964" s="131"/>
      <c r="L964" s="131"/>
      <c r="M964" s="131"/>
      <c r="N964" s="131"/>
      <c r="O964" s="131"/>
      <c r="P964" s="131"/>
      <c r="Q964" s="131"/>
      <c r="R964" s="131"/>
      <c r="S964" s="131"/>
      <c r="T964" s="131"/>
      <c r="U964" s="131"/>
      <c r="V964" s="131"/>
      <c r="W964" s="131"/>
      <c r="X964" s="131"/>
      <c r="Y964" s="131"/>
      <c r="Z964" s="131"/>
    </row>
    <row r="965" ht="11.25" customHeight="1">
      <c r="A965" s="131"/>
      <c r="B965" s="131"/>
      <c r="C965" s="131"/>
      <c r="D965" s="131"/>
      <c r="E965" s="131"/>
      <c r="F965" s="131"/>
      <c r="G965" s="131"/>
      <c r="H965" s="131"/>
      <c r="I965" s="131"/>
      <c r="J965" s="131"/>
      <c r="K965" s="131"/>
      <c r="L965" s="131"/>
      <c r="M965" s="131"/>
      <c r="N965" s="131"/>
      <c r="O965" s="131"/>
      <c r="P965" s="131"/>
      <c r="Q965" s="131"/>
      <c r="R965" s="131"/>
      <c r="S965" s="131"/>
      <c r="T965" s="131"/>
      <c r="U965" s="131"/>
      <c r="V965" s="131"/>
      <c r="W965" s="131"/>
      <c r="X965" s="131"/>
      <c r="Y965" s="131"/>
      <c r="Z965" s="131"/>
    </row>
    <row r="966" ht="11.25" customHeight="1">
      <c r="A966" s="131"/>
      <c r="B966" s="131"/>
      <c r="C966" s="131"/>
      <c r="D966" s="131"/>
      <c r="E966" s="131"/>
      <c r="F966" s="131"/>
      <c r="G966" s="131"/>
      <c r="H966" s="131"/>
      <c r="I966" s="131"/>
      <c r="J966" s="131"/>
      <c r="K966" s="131"/>
      <c r="L966" s="131"/>
      <c r="M966" s="131"/>
      <c r="N966" s="131"/>
      <c r="O966" s="131"/>
      <c r="P966" s="131"/>
      <c r="Q966" s="131"/>
      <c r="R966" s="131"/>
      <c r="S966" s="131"/>
      <c r="T966" s="131"/>
      <c r="U966" s="131"/>
      <c r="V966" s="131"/>
      <c r="W966" s="131"/>
      <c r="X966" s="131"/>
      <c r="Y966" s="131"/>
      <c r="Z966" s="131"/>
    </row>
    <row r="967" ht="11.25" customHeight="1">
      <c r="A967" s="131"/>
      <c r="B967" s="131"/>
      <c r="C967" s="131"/>
      <c r="D967" s="131"/>
      <c r="E967" s="131"/>
      <c r="F967" s="131"/>
      <c r="G967" s="131"/>
      <c r="H967" s="131"/>
      <c r="I967" s="131"/>
      <c r="J967" s="131"/>
      <c r="K967" s="131"/>
      <c r="L967" s="131"/>
      <c r="M967" s="131"/>
      <c r="N967" s="131"/>
      <c r="O967" s="131"/>
      <c r="P967" s="131"/>
      <c r="Q967" s="131"/>
      <c r="R967" s="131"/>
      <c r="S967" s="131"/>
      <c r="T967" s="131"/>
      <c r="U967" s="131"/>
      <c r="V967" s="131"/>
      <c r="W967" s="131"/>
      <c r="X967" s="131"/>
      <c r="Y967" s="131"/>
      <c r="Z967" s="131"/>
    </row>
    <row r="968" ht="11.25" customHeight="1">
      <c r="A968" s="131"/>
      <c r="B968" s="131"/>
      <c r="C968" s="131"/>
      <c r="D968" s="131"/>
      <c r="E968" s="131"/>
      <c r="F968" s="131"/>
      <c r="G968" s="131"/>
      <c r="H968" s="131"/>
      <c r="I968" s="131"/>
      <c r="J968" s="131"/>
      <c r="K968" s="131"/>
      <c r="L968" s="131"/>
      <c r="M968" s="131"/>
      <c r="N968" s="131"/>
      <c r="O968" s="131"/>
      <c r="P968" s="131"/>
      <c r="Q968" s="131"/>
      <c r="R968" s="131"/>
      <c r="S968" s="131"/>
      <c r="T968" s="131"/>
      <c r="U968" s="131"/>
      <c r="V968" s="131"/>
      <c r="W968" s="131"/>
      <c r="X968" s="131"/>
      <c r="Y968" s="131"/>
      <c r="Z968" s="131"/>
    </row>
    <row r="969" ht="11.25" customHeight="1">
      <c r="A969" s="131"/>
      <c r="B969" s="131"/>
      <c r="C969" s="131"/>
      <c r="D969" s="131"/>
      <c r="E969" s="131"/>
      <c r="F969" s="131"/>
      <c r="G969" s="131"/>
      <c r="H969" s="131"/>
      <c r="I969" s="131"/>
      <c r="J969" s="131"/>
      <c r="K969" s="131"/>
      <c r="L969" s="131"/>
      <c r="M969" s="131"/>
      <c r="N969" s="131"/>
      <c r="O969" s="131"/>
      <c r="P969" s="131"/>
      <c r="Q969" s="131"/>
      <c r="R969" s="131"/>
      <c r="S969" s="131"/>
      <c r="T969" s="131"/>
      <c r="U969" s="131"/>
      <c r="V969" s="131"/>
      <c r="W969" s="131"/>
      <c r="X969" s="131"/>
      <c r="Y969" s="131"/>
      <c r="Z969" s="131"/>
    </row>
    <row r="970" ht="11.25" customHeight="1">
      <c r="A970" s="131"/>
      <c r="B970" s="131"/>
      <c r="C970" s="131"/>
      <c r="D970" s="131"/>
      <c r="E970" s="131"/>
      <c r="F970" s="131"/>
      <c r="G970" s="131"/>
      <c r="H970" s="131"/>
      <c r="I970" s="131"/>
      <c r="J970" s="131"/>
      <c r="K970" s="131"/>
      <c r="L970" s="131"/>
      <c r="M970" s="131"/>
      <c r="N970" s="131"/>
      <c r="O970" s="131"/>
      <c r="P970" s="131"/>
      <c r="Q970" s="131"/>
      <c r="R970" s="131"/>
      <c r="S970" s="131"/>
      <c r="T970" s="131"/>
      <c r="U970" s="131"/>
      <c r="V970" s="131"/>
      <c r="W970" s="131"/>
      <c r="X970" s="131"/>
      <c r="Y970" s="131"/>
      <c r="Z970" s="131"/>
    </row>
    <row r="971" ht="11.25" customHeight="1">
      <c r="A971" s="131"/>
      <c r="B971" s="131"/>
      <c r="C971" s="131"/>
      <c r="D971" s="131"/>
      <c r="E971" s="131"/>
      <c r="F971" s="131"/>
      <c r="G971" s="131"/>
      <c r="H971" s="131"/>
      <c r="I971" s="131"/>
      <c r="J971" s="131"/>
      <c r="K971" s="131"/>
      <c r="L971" s="131"/>
      <c r="M971" s="131"/>
      <c r="N971" s="131"/>
      <c r="O971" s="131"/>
      <c r="P971" s="131"/>
      <c r="Q971" s="131"/>
      <c r="R971" s="131"/>
      <c r="S971" s="131"/>
      <c r="T971" s="131"/>
      <c r="U971" s="131"/>
      <c r="V971" s="131"/>
      <c r="W971" s="131"/>
      <c r="X971" s="131"/>
      <c r="Y971" s="131"/>
      <c r="Z971" s="131"/>
    </row>
    <row r="972" ht="11.25" customHeight="1">
      <c r="A972" s="131"/>
      <c r="B972" s="131"/>
      <c r="C972" s="131"/>
      <c r="D972" s="131"/>
      <c r="E972" s="131"/>
      <c r="F972" s="131"/>
      <c r="G972" s="131"/>
      <c r="H972" s="131"/>
      <c r="I972" s="131"/>
      <c r="J972" s="131"/>
      <c r="K972" s="131"/>
      <c r="L972" s="131"/>
      <c r="M972" s="131"/>
      <c r="N972" s="131"/>
      <c r="O972" s="131"/>
      <c r="P972" s="131"/>
      <c r="Q972" s="131"/>
      <c r="R972" s="131"/>
      <c r="S972" s="131"/>
      <c r="T972" s="131"/>
      <c r="U972" s="131"/>
      <c r="V972" s="131"/>
      <c r="W972" s="131"/>
      <c r="X972" s="131"/>
      <c r="Y972" s="131"/>
      <c r="Z972" s="131"/>
    </row>
    <row r="973" ht="11.25" customHeight="1">
      <c r="A973" s="131"/>
      <c r="B973" s="131"/>
      <c r="C973" s="131"/>
      <c r="D973" s="131"/>
      <c r="E973" s="131"/>
      <c r="F973" s="131"/>
      <c r="G973" s="131"/>
      <c r="H973" s="131"/>
      <c r="I973" s="131"/>
      <c r="J973" s="131"/>
      <c r="K973" s="131"/>
      <c r="L973" s="131"/>
      <c r="M973" s="131"/>
      <c r="N973" s="131"/>
      <c r="O973" s="131"/>
      <c r="P973" s="131"/>
      <c r="Q973" s="131"/>
      <c r="R973" s="131"/>
      <c r="S973" s="131"/>
      <c r="T973" s="131"/>
      <c r="U973" s="131"/>
      <c r="V973" s="131"/>
      <c r="W973" s="131"/>
      <c r="X973" s="131"/>
      <c r="Y973" s="131"/>
      <c r="Z973" s="131"/>
    </row>
    <row r="974" ht="11.25" customHeight="1">
      <c r="A974" s="131"/>
      <c r="B974" s="131"/>
      <c r="C974" s="131"/>
      <c r="D974" s="131"/>
      <c r="E974" s="131"/>
      <c r="F974" s="131"/>
      <c r="G974" s="131"/>
      <c r="H974" s="131"/>
      <c r="I974" s="131"/>
      <c r="J974" s="131"/>
      <c r="K974" s="131"/>
      <c r="L974" s="131"/>
      <c r="M974" s="131"/>
      <c r="N974" s="131"/>
      <c r="O974" s="131"/>
      <c r="P974" s="131"/>
      <c r="Q974" s="131"/>
      <c r="R974" s="131"/>
      <c r="S974" s="131"/>
      <c r="T974" s="131"/>
      <c r="U974" s="131"/>
      <c r="V974" s="131"/>
      <c r="W974" s="131"/>
      <c r="X974" s="131"/>
      <c r="Y974" s="131"/>
      <c r="Z974" s="131"/>
    </row>
    <row r="975" ht="11.25" customHeight="1">
      <c r="A975" s="131"/>
      <c r="B975" s="131"/>
      <c r="C975" s="131"/>
      <c r="D975" s="131"/>
      <c r="E975" s="131"/>
      <c r="F975" s="131"/>
      <c r="G975" s="131"/>
      <c r="H975" s="131"/>
      <c r="I975" s="131"/>
      <c r="J975" s="131"/>
      <c r="K975" s="131"/>
      <c r="L975" s="131"/>
      <c r="M975" s="131"/>
      <c r="N975" s="131"/>
      <c r="O975" s="131"/>
      <c r="P975" s="131"/>
      <c r="Q975" s="131"/>
      <c r="R975" s="131"/>
      <c r="S975" s="131"/>
      <c r="T975" s="131"/>
      <c r="U975" s="131"/>
      <c r="V975" s="131"/>
      <c r="W975" s="131"/>
      <c r="X975" s="131"/>
      <c r="Y975" s="131"/>
      <c r="Z975" s="131"/>
    </row>
    <row r="976" ht="11.25" customHeight="1">
      <c r="A976" s="131"/>
      <c r="B976" s="131"/>
      <c r="C976" s="131"/>
      <c r="D976" s="131"/>
      <c r="E976" s="131"/>
      <c r="F976" s="131"/>
      <c r="G976" s="131"/>
      <c r="H976" s="131"/>
      <c r="I976" s="131"/>
      <c r="J976" s="131"/>
      <c r="K976" s="131"/>
      <c r="L976" s="131"/>
      <c r="M976" s="131"/>
      <c r="N976" s="131"/>
      <c r="O976" s="131"/>
      <c r="P976" s="131"/>
      <c r="Q976" s="131"/>
      <c r="R976" s="131"/>
      <c r="S976" s="131"/>
      <c r="T976" s="131"/>
      <c r="U976" s="131"/>
      <c r="V976" s="131"/>
      <c r="W976" s="131"/>
      <c r="X976" s="131"/>
      <c r="Y976" s="131"/>
      <c r="Z976" s="131"/>
    </row>
    <row r="977" ht="11.25" customHeight="1">
      <c r="A977" s="131"/>
      <c r="B977" s="131"/>
      <c r="C977" s="131"/>
      <c r="D977" s="131"/>
      <c r="E977" s="131"/>
      <c r="F977" s="131"/>
      <c r="G977" s="131"/>
      <c r="H977" s="131"/>
      <c r="I977" s="131"/>
      <c r="J977" s="131"/>
      <c r="K977" s="131"/>
      <c r="L977" s="131"/>
      <c r="M977" s="131"/>
      <c r="N977" s="131"/>
      <c r="O977" s="131"/>
      <c r="P977" s="131"/>
      <c r="Q977" s="131"/>
      <c r="R977" s="131"/>
      <c r="S977" s="131"/>
      <c r="T977" s="131"/>
      <c r="U977" s="131"/>
      <c r="V977" s="131"/>
      <c r="W977" s="131"/>
      <c r="X977" s="131"/>
      <c r="Y977" s="131"/>
      <c r="Z977" s="131"/>
    </row>
    <row r="978" ht="11.25" customHeight="1">
      <c r="A978" s="131"/>
      <c r="B978" s="131"/>
      <c r="C978" s="131"/>
      <c r="D978" s="131"/>
      <c r="E978" s="131"/>
      <c r="F978" s="131"/>
      <c r="G978" s="131"/>
      <c r="H978" s="131"/>
      <c r="I978" s="131"/>
      <c r="J978" s="131"/>
      <c r="K978" s="131"/>
      <c r="L978" s="131"/>
      <c r="M978" s="131"/>
      <c r="N978" s="131"/>
      <c r="O978" s="131"/>
      <c r="P978" s="131"/>
      <c r="Q978" s="131"/>
      <c r="R978" s="131"/>
      <c r="S978" s="131"/>
      <c r="T978" s="131"/>
      <c r="U978" s="131"/>
      <c r="V978" s="131"/>
      <c r="W978" s="131"/>
      <c r="X978" s="131"/>
      <c r="Y978" s="131"/>
      <c r="Z978" s="131"/>
    </row>
    <row r="979" ht="11.25" customHeight="1">
      <c r="A979" s="131"/>
      <c r="B979" s="131"/>
      <c r="C979" s="131"/>
      <c r="D979" s="131"/>
      <c r="E979" s="131"/>
      <c r="F979" s="131"/>
      <c r="G979" s="131"/>
      <c r="H979" s="131"/>
      <c r="I979" s="131"/>
      <c r="J979" s="131"/>
      <c r="K979" s="131"/>
      <c r="L979" s="131"/>
      <c r="M979" s="131"/>
      <c r="N979" s="131"/>
      <c r="O979" s="131"/>
      <c r="P979" s="131"/>
      <c r="Q979" s="131"/>
      <c r="R979" s="131"/>
      <c r="S979" s="131"/>
      <c r="T979" s="131"/>
      <c r="U979" s="131"/>
      <c r="V979" s="131"/>
      <c r="W979" s="131"/>
      <c r="X979" s="131"/>
      <c r="Y979" s="131"/>
      <c r="Z979" s="131"/>
    </row>
    <row r="980" ht="11.25" customHeight="1">
      <c r="A980" s="131"/>
      <c r="B980" s="131"/>
      <c r="C980" s="131"/>
      <c r="D980" s="131"/>
      <c r="E980" s="131"/>
      <c r="F980" s="131"/>
      <c r="G980" s="131"/>
      <c r="H980" s="131"/>
      <c r="I980" s="131"/>
      <c r="J980" s="131"/>
      <c r="K980" s="131"/>
      <c r="L980" s="131"/>
      <c r="M980" s="131"/>
      <c r="N980" s="131"/>
      <c r="O980" s="131"/>
      <c r="P980" s="131"/>
      <c r="Q980" s="131"/>
      <c r="R980" s="131"/>
      <c r="S980" s="131"/>
      <c r="T980" s="131"/>
      <c r="U980" s="131"/>
      <c r="V980" s="131"/>
      <c r="W980" s="131"/>
      <c r="X980" s="131"/>
      <c r="Y980" s="131"/>
      <c r="Z980" s="131"/>
    </row>
    <row r="981" ht="11.25" customHeight="1">
      <c r="A981" s="131"/>
      <c r="B981" s="131"/>
      <c r="C981" s="131"/>
      <c r="D981" s="131"/>
      <c r="E981" s="131"/>
      <c r="F981" s="131"/>
      <c r="G981" s="131"/>
      <c r="H981" s="131"/>
      <c r="I981" s="131"/>
      <c r="J981" s="131"/>
      <c r="K981" s="131"/>
      <c r="L981" s="131"/>
      <c r="M981" s="131"/>
      <c r="N981" s="131"/>
      <c r="O981" s="131"/>
      <c r="P981" s="131"/>
      <c r="Q981" s="131"/>
      <c r="R981" s="131"/>
      <c r="S981" s="131"/>
      <c r="T981" s="131"/>
      <c r="U981" s="131"/>
      <c r="V981" s="131"/>
      <c r="W981" s="131"/>
      <c r="X981" s="131"/>
      <c r="Y981" s="131"/>
      <c r="Z981" s="131"/>
    </row>
    <row r="982" ht="11.25" customHeight="1">
      <c r="A982" s="131"/>
      <c r="B982" s="131"/>
      <c r="C982" s="131"/>
      <c r="D982" s="131"/>
      <c r="E982" s="131"/>
      <c r="F982" s="131"/>
      <c r="G982" s="131"/>
      <c r="H982" s="131"/>
      <c r="I982" s="131"/>
      <c r="J982" s="131"/>
      <c r="K982" s="131"/>
      <c r="L982" s="131"/>
      <c r="M982" s="131"/>
      <c r="N982" s="131"/>
      <c r="O982" s="131"/>
      <c r="P982" s="131"/>
      <c r="Q982" s="131"/>
      <c r="R982" s="131"/>
      <c r="S982" s="131"/>
      <c r="T982" s="131"/>
      <c r="U982" s="131"/>
      <c r="V982" s="131"/>
      <c r="W982" s="131"/>
      <c r="X982" s="131"/>
      <c r="Y982" s="131"/>
      <c r="Z982" s="131"/>
    </row>
    <row r="983" ht="11.25" customHeight="1">
      <c r="A983" s="131"/>
      <c r="B983" s="131"/>
      <c r="C983" s="131"/>
      <c r="D983" s="131"/>
      <c r="E983" s="131"/>
      <c r="F983" s="131"/>
      <c r="G983" s="131"/>
      <c r="H983" s="131"/>
      <c r="I983" s="131"/>
      <c r="J983" s="131"/>
      <c r="K983" s="131"/>
      <c r="L983" s="131"/>
      <c r="M983" s="131"/>
      <c r="N983" s="131"/>
      <c r="O983" s="131"/>
      <c r="P983" s="131"/>
      <c r="Q983" s="131"/>
      <c r="R983" s="131"/>
      <c r="S983" s="131"/>
      <c r="T983" s="131"/>
      <c r="U983" s="131"/>
      <c r="V983" s="131"/>
      <c r="W983" s="131"/>
      <c r="X983" s="131"/>
      <c r="Y983" s="131"/>
      <c r="Z983" s="131"/>
    </row>
    <row r="984" ht="11.25" customHeight="1">
      <c r="A984" s="131"/>
      <c r="B984" s="131"/>
      <c r="C984" s="131"/>
      <c r="D984" s="131"/>
      <c r="E984" s="131"/>
      <c r="F984" s="131"/>
      <c r="G984" s="131"/>
      <c r="H984" s="131"/>
      <c r="I984" s="131"/>
      <c r="J984" s="131"/>
      <c r="K984" s="131"/>
      <c r="L984" s="131"/>
      <c r="M984" s="131"/>
      <c r="N984" s="131"/>
      <c r="O984" s="131"/>
      <c r="P984" s="131"/>
      <c r="Q984" s="131"/>
      <c r="R984" s="131"/>
      <c r="S984" s="131"/>
      <c r="T984" s="131"/>
      <c r="U984" s="131"/>
      <c r="V984" s="131"/>
      <c r="W984" s="131"/>
      <c r="X984" s="131"/>
      <c r="Y984" s="131"/>
      <c r="Z984" s="131"/>
    </row>
    <row r="985" ht="11.25" customHeight="1">
      <c r="A985" s="131"/>
      <c r="B985" s="131"/>
      <c r="C985" s="131"/>
      <c r="D985" s="131"/>
      <c r="E985" s="131"/>
      <c r="F985" s="131"/>
      <c r="G985" s="131"/>
      <c r="H985" s="131"/>
      <c r="I985" s="131"/>
      <c r="J985" s="131"/>
      <c r="K985" s="131"/>
      <c r="L985" s="131"/>
      <c r="M985" s="131"/>
      <c r="N985" s="131"/>
      <c r="O985" s="131"/>
      <c r="P985" s="131"/>
      <c r="Q985" s="131"/>
      <c r="R985" s="131"/>
      <c r="S985" s="131"/>
      <c r="T985" s="131"/>
      <c r="U985" s="131"/>
      <c r="V985" s="131"/>
      <c r="W985" s="131"/>
      <c r="X985" s="131"/>
      <c r="Y985" s="131"/>
      <c r="Z985" s="131"/>
    </row>
    <row r="986" ht="11.25" customHeight="1">
      <c r="A986" s="131"/>
      <c r="B986" s="131"/>
      <c r="C986" s="131"/>
      <c r="D986" s="131"/>
      <c r="E986" s="131"/>
      <c r="F986" s="131"/>
      <c r="G986" s="131"/>
      <c r="H986" s="131"/>
      <c r="I986" s="131"/>
      <c r="J986" s="131"/>
      <c r="K986" s="131"/>
      <c r="L986" s="131"/>
      <c r="M986" s="131"/>
      <c r="N986" s="131"/>
      <c r="O986" s="131"/>
      <c r="P986" s="131"/>
      <c r="Q986" s="131"/>
      <c r="R986" s="131"/>
      <c r="S986" s="131"/>
      <c r="T986" s="131"/>
      <c r="U986" s="131"/>
      <c r="V986" s="131"/>
      <c r="W986" s="131"/>
      <c r="X986" s="131"/>
      <c r="Y986" s="131"/>
      <c r="Z986" s="131"/>
    </row>
    <row r="987" ht="11.25" customHeight="1">
      <c r="A987" s="131"/>
      <c r="B987" s="131"/>
      <c r="C987" s="131"/>
      <c r="D987" s="131"/>
      <c r="E987" s="131"/>
      <c r="F987" s="131"/>
      <c r="G987" s="131"/>
      <c r="H987" s="131"/>
      <c r="I987" s="131"/>
      <c r="J987" s="131"/>
      <c r="K987" s="131"/>
      <c r="L987" s="131"/>
      <c r="M987" s="131"/>
      <c r="N987" s="131"/>
      <c r="O987" s="131"/>
      <c r="P987" s="131"/>
      <c r="Q987" s="131"/>
      <c r="R987" s="131"/>
      <c r="S987" s="131"/>
      <c r="T987" s="131"/>
      <c r="U987" s="131"/>
      <c r="V987" s="131"/>
      <c r="W987" s="131"/>
      <c r="X987" s="131"/>
      <c r="Y987" s="131"/>
      <c r="Z987" s="131"/>
    </row>
    <row r="988" ht="11.25" customHeight="1">
      <c r="A988" s="131"/>
      <c r="B988" s="131"/>
      <c r="C988" s="131"/>
      <c r="D988" s="131"/>
      <c r="E988" s="131"/>
      <c r="F988" s="131"/>
      <c r="G988" s="131"/>
      <c r="H988" s="131"/>
      <c r="I988" s="131"/>
      <c r="J988" s="131"/>
      <c r="K988" s="131"/>
      <c r="L988" s="131"/>
      <c r="M988" s="131"/>
      <c r="N988" s="131"/>
      <c r="O988" s="131"/>
      <c r="P988" s="131"/>
      <c r="Q988" s="131"/>
      <c r="R988" s="131"/>
      <c r="S988" s="131"/>
      <c r="T988" s="131"/>
      <c r="U988" s="131"/>
      <c r="V988" s="131"/>
      <c r="W988" s="131"/>
      <c r="X988" s="131"/>
      <c r="Y988" s="131"/>
      <c r="Z988" s="131"/>
    </row>
    <row r="989" ht="11.25" customHeight="1">
      <c r="A989" s="131"/>
      <c r="B989" s="131"/>
      <c r="C989" s="131"/>
      <c r="D989" s="131"/>
      <c r="E989" s="131"/>
      <c r="F989" s="131"/>
      <c r="G989" s="131"/>
      <c r="H989" s="131"/>
      <c r="I989" s="131"/>
      <c r="J989" s="131"/>
      <c r="K989" s="131"/>
      <c r="L989" s="131"/>
      <c r="M989" s="131"/>
      <c r="N989" s="131"/>
      <c r="O989" s="131"/>
      <c r="P989" s="131"/>
      <c r="Q989" s="131"/>
      <c r="R989" s="131"/>
      <c r="S989" s="131"/>
      <c r="T989" s="131"/>
      <c r="U989" s="131"/>
      <c r="V989" s="131"/>
      <c r="W989" s="131"/>
      <c r="X989" s="131"/>
      <c r="Y989" s="131"/>
      <c r="Z989" s="131"/>
    </row>
    <row r="990" ht="11.25" customHeight="1">
      <c r="A990" s="131"/>
      <c r="B990" s="131"/>
      <c r="C990" s="131"/>
      <c r="D990" s="131"/>
      <c r="E990" s="131"/>
      <c r="F990" s="131"/>
      <c r="G990" s="131"/>
      <c r="H990" s="131"/>
      <c r="I990" s="131"/>
      <c r="J990" s="131"/>
      <c r="K990" s="131"/>
      <c r="L990" s="131"/>
      <c r="M990" s="131"/>
      <c r="N990" s="131"/>
      <c r="O990" s="131"/>
      <c r="P990" s="131"/>
      <c r="Q990" s="131"/>
      <c r="R990" s="131"/>
      <c r="S990" s="131"/>
      <c r="T990" s="131"/>
      <c r="U990" s="131"/>
      <c r="V990" s="131"/>
      <c r="W990" s="131"/>
      <c r="X990" s="131"/>
      <c r="Y990" s="131"/>
      <c r="Z990" s="131"/>
    </row>
    <row r="991" ht="11.25" customHeight="1">
      <c r="A991" s="131"/>
      <c r="B991" s="131"/>
      <c r="C991" s="131"/>
      <c r="D991" s="131"/>
      <c r="E991" s="131"/>
      <c r="F991" s="131"/>
      <c r="G991" s="131"/>
      <c r="H991" s="131"/>
      <c r="I991" s="131"/>
      <c r="J991" s="131"/>
      <c r="K991" s="131"/>
      <c r="L991" s="131"/>
      <c r="M991" s="131"/>
      <c r="N991" s="131"/>
      <c r="O991" s="131"/>
      <c r="P991" s="131"/>
      <c r="Q991" s="131"/>
      <c r="R991" s="131"/>
      <c r="S991" s="131"/>
      <c r="T991" s="131"/>
      <c r="U991" s="131"/>
      <c r="V991" s="131"/>
      <c r="W991" s="131"/>
      <c r="X991" s="131"/>
      <c r="Y991" s="131"/>
      <c r="Z991" s="131"/>
    </row>
    <row r="992" ht="11.25" customHeight="1">
      <c r="A992" s="131"/>
      <c r="B992" s="131"/>
      <c r="C992" s="131"/>
      <c r="D992" s="131"/>
      <c r="E992" s="131"/>
      <c r="F992" s="131"/>
      <c r="G992" s="131"/>
      <c r="H992" s="131"/>
      <c r="I992" s="131"/>
      <c r="J992" s="131"/>
      <c r="K992" s="131"/>
      <c r="L992" s="131"/>
      <c r="M992" s="131"/>
      <c r="N992" s="131"/>
      <c r="O992" s="131"/>
      <c r="P992" s="131"/>
      <c r="Q992" s="131"/>
      <c r="R992" s="131"/>
      <c r="S992" s="131"/>
      <c r="T992" s="131"/>
      <c r="U992" s="131"/>
      <c r="V992" s="131"/>
      <c r="W992" s="131"/>
      <c r="X992" s="131"/>
      <c r="Y992" s="131"/>
      <c r="Z992" s="131"/>
    </row>
    <row r="993" ht="11.25" customHeight="1">
      <c r="A993" s="131"/>
      <c r="B993" s="131"/>
      <c r="C993" s="131"/>
      <c r="D993" s="131"/>
      <c r="E993" s="131"/>
      <c r="F993" s="131"/>
      <c r="G993" s="131"/>
      <c r="H993" s="131"/>
      <c r="I993" s="131"/>
      <c r="J993" s="131"/>
      <c r="K993" s="131"/>
      <c r="L993" s="131"/>
      <c r="M993" s="131"/>
      <c r="N993" s="131"/>
      <c r="O993" s="131"/>
      <c r="P993" s="131"/>
      <c r="Q993" s="131"/>
      <c r="R993" s="131"/>
      <c r="S993" s="131"/>
      <c r="T993" s="131"/>
      <c r="U993" s="131"/>
      <c r="V993" s="131"/>
      <c r="W993" s="131"/>
      <c r="X993" s="131"/>
      <c r="Y993" s="131"/>
      <c r="Z993" s="131"/>
    </row>
    <row r="994" ht="11.25" customHeight="1">
      <c r="A994" s="131"/>
      <c r="B994" s="131"/>
      <c r="C994" s="131"/>
      <c r="D994" s="131"/>
      <c r="E994" s="131"/>
      <c r="F994" s="131"/>
      <c r="G994" s="131"/>
      <c r="H994" s="131"/>
      <c r="I994" s="131"/>
      <c r="J994" s="131"/>
      <c r="K994" s="131"/>
      <c r="L994" s="131"/>
      <c r="M994" s="131"/>
      <c r="N994" s="131"/>
      <c r="O994" s="131"/>
      <c r="P994" s="131"/>
      <c r="Q994" s="131"/>
      <c r="R994" s="131"/>
      <c r="S994" s="131"/>
      <c r="T994" s="131"/>
      <c r="U994" s="131"/>
      <c r="V994" s="131"/>
      <c r="W994" s="131"/>
      <c r="X994" s="131"/>
      <c r="Y994" s="131"/>
      <c r="Z994" s="131"/>
    </row>
    <row r="995" ht="11.25" customHeight="1">
      <c r="A995" s="131"/>
      <c r="B995" s="131"/>
      <c r="C995" s="131"/>
      <c r="D995" s="131"/>
      <c r="E995" s="131"/>
      <c r="F995" s="131"/>
      <c r="G995" s="131"/>
      <c r="H995" s="131"/>
      <c r="I995" s="131"/>
      <c r="J995" s="131"/>
      <c r="K995" s="131"/>
      <c r="L995" s="131"/>
      <c r="M995" s="131"/>
      <c r="N995" s="131"/>
      <c r="O995" s="131"/>
      <c r="P995" s="131"/>
      <c r="Q995" s="131"/>
      <c r="R995" s="131"/>
      <c r="S995" s="131"/>
      <c r="T995" s="131"/>
      <c r="U995" s="131"/>
      <c r="V995" s="131"/>
      <c r="W995" s="131"/>
      <c r="X995" s="131"/>
      <c r="Y995" s="131"/>
      <c r="Z995" s="131"/>
    </row>
    <row r="996" ht="11.25" customHeight="1">
      <c r="A996" s="131"/>
      <c r="B996" s="131"/>
      <c r="C996" s="131"/>
      <c r="D996" s="131"/>
      <c r="E996" s="131"/>
      <c r="F996" s="131"/>
      <c r="G996" s="131"/>
      <c r="H996" s="131"/>
      <c r="I996" s="131"/>
      <c r="J996" s="131"/>
      <c r="K996" s="131"/>
      <c r="L996" s="131"/>
      <c r="M996" s="131"/>
      <c r="N996" s="131"/>
      <c r="O996" s="131"/>
      <c r="P996" s="131"/>
      <c r="Q996" s="131"/>
      <c r="R996" s="131"/>
      <c r="S996" s="131"/>
      <c r="T996" s="131"/>
      <c r="U996" s="131"/>
      <c r="V996" s="131"/>
      <c r="W996" s="131"/>
      <c r="X996" s="131"/>
      <c r="Y996" s="131"/>
      <c r="Z996" s="131"/>
    </row>
    <row r="997" ht="11.25" customHeight="1">
      <c r="A997" s="131"/>
      <c r="B997" s="131"/>
      <c r="C997" s="131"/>
      <c r="D997" s="131"/>
      <c r="E997" s="131"/>
      <c r="F997" s="131"/>
      <c r="G997" s="131"/>
      <c r="H997" s="131"/>
      <c r="I997" s="131"/>
      <c r="J997" s="131"/>
      <c r="K997" s="131"/>
      <c r="L997" s="131"/>
      <c r="M997" s="131"/>
      <c r="N997" s="131"/>
      <c r="O997" s="131"/>
      <c r="P997" s="131"/>
      <c r="Q997" s="131"/>
      <c r="R997" s="131"/>
      <c r="S997" s="131"/>
      <c r="T997" s="131"/>
      <c r="U997" s="131"/>
      <c r="V997" s="131"/>
      <c r="W997" s="131"/>
      <c r="X997" s="131"/>
      <c r="Y997" s="131"/>
      <c r="Z997" s="131"/>
    </row>
    <row r="998" ht="11.25" customHeight="1">
      <c r="A998" s="131"/>
      <c r="B998" s="131"/>
      <c r="C998" s="131"/>
      <c r="D998" s="131"/>
      <c r="E998" s="131"/>
      <c r="F998" s="131"/>
      <c r="G998" s="131"/>
      <c r="H998" s="131"/>
      <c r="I998" s="131"/>
      <c r="J998" s="131"/>
      <c r="K998" s="131"/>
      <c r="L998" s="131"/>
      <c r="M998" s="131"/>
      <c r="N998" s="131"/>
      <c r="O998" s="131"/>
      <c r="P998" s="131"/>
      <c r="Q998" s="131"/>
      <c r="R998" s="131"/>
      <c r="S998" s="131"/>
      <c r="T998" s="131"/>
      <c r="U998" s="131"/>
      <c r="V998" s="131"/>
      <c r="W998" s="131"/>
      <c r="X998" s="131"/>
      <c r="Y998" s="131"/>
      <c r="Z998" s="131"/>
    </row>
    <row r="999" ht="11.25" customHeight="1">
      <c r="A999" s="131"/>
      <c r="B999" s="131"/>
      <c r="C999" s="131"/>
      <c r="D999" s="131"/>
      <c r="E999" s="131"/>
      <c r="F999" s="131"/>
      <c r="G999" s="131"/>
      <c r="H999" s="131"/>
      <c r="I999" s="131"/>
      <c r="J999" s="131"/>
      <c r="K999" s="131"/>
      <c r="L999" s="131"/>
      <c r="M999" s="131"/>
      <c r="N999" s="131"/>
      <c r="O999" s="131"/>
      <c r="P999" s="131"/>
      <c r="Q999" s="131"/>
      <c r="R999" s="131"/>
      <c r="S999" s="131"/>
      <c r="T999" s="131"/>
      <c r="U999" s="131"/>
      <c r="V999" s="131"/>
      <c r="W999" s="131"/>
      <c r="X999" s="131"/>
      <c r="Y999" s="131"/>
      <c r="Z999" s="131"/>
    </row>
    <row r="1000" ht="11.25" customHeight="1">
      <c r="A1000" s="131"/>
      <c r="B1000" s="131"/>
      <c r="C1000" s="131"/>
      <c r="D1000" s="131"/>
      <c r="E1000" s="131"/>
      <c r="F1000" s="131"/>
      <c r="G1000" s="131"/>
      <c r="H1000" s="131"/>
      <c r="I1000" s="131"/>
      <c r="J1000" s="131"/>
      <c r="K1000" s="131"/>
      <c r="L1000" s="131"/>
      <c r="M1000" s="131"/>
      <c r="N1000" s="131"/>
      <c r="O1000" s="131"/>
      <c r="P1000" s="131"/>
      <c r="Q1000" s="131"/>
      <c r="R1000" s="131"/>
      <c r="S1000" s="131"/>
      <c r="T1000" s="131"/>
      <c r="U1000" s="131"/>
      <c r="V1000" s="131"/>
      <c r="W1000" s="131"/>
      <c r="X1000" s="131"/>
      <c r="Y1000" s="131"/>
      <c r="Z1000" s="131"/>
    </row>
  </sheetData>
  <mergeCells count="8">
    <mergeCell ref="A3:T3"/>
    <mergeCell ref="A5:A6"/>
    <mergeCell ref="L5:M5"/>
    <mergeCell ref="N5:O5"/>
    <mergeCell ref="P5:Q5"/>
    <mergeCell ref="R5:S5"/>
    <mergeCell ref="B6:K6"/>
    <mergeCell ref="A75:T76"/>
  </mergeCells>
  <printOptions/>
  <pageMargins bottom="0.15748031496062992" footer="0.0" header="0.0" left="0.15748031496062992" right="0.15748031496062992" top="0.6299212598425197"/>
  <pageSetup paperSize="9" orientation="landscape"/>
  <headerFooter>
    <oddHeader>&amp;LWydział Statystycznej Informacji Zarządczej Departament Strategii i Funduszy Europejskich Ministerstwo Sprawiedliwości&amp;R&amp;D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7.43"/>
    <col customWidth="1" min="2" max="19" width="8.71"/>
    <col customWidth="1" min="20" max="20" width="15.86"/>
    <col customWidth="1" min="21" max="26" width="8.71"/>
  </cols>
  <sheetData>
    <row r="1" ht="7.5" customHeight="1"/>
    <row r="2">
      <c r="A2" s="108" t="s">
        <v>103</v>
      </c>
    </row>
    <row r="3" ht="7.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>
      <c r="A4" s="109" t="s">
        <v>1</v>
      </c>
      <c r="B4" s="110" t="s">
        <v>2</v>
      </c>
      <c r="C4" s="111" t="s">
        <v>3</v>
      </c>
      <c r="D4" s="111" t="s">
        <v>4</v>
      </c>
      <c r="E4" s="111" t="s">
        <v>5</v>
      </c>
      <c r="F4" s="110" t="s">
        <v>6</v>
      </c>
      <c r="G4" s="111" t="s">
        <v>7</v>
      </c>
      <c r="H4" s="111" t="s">
        <v>8</v>
      </c>
      <c r="I4" s="111" t="s">
        <v>9</v>
      </c>
      <c r="J4" s="111" t="s">
        <v>10</v>
      </c>
      <c r="K4" s="111" t="s">
        <v>11</v>
      </c>
      <c r="L4" s="112" t="s">
        <v>12</v>
      </c>
      <c r="M4" s="5"/>
      <c r="N4" s="112" t="s">
        <v>13</v>
      </c>
      <c r="O4" s="5"/>
      <c r="P4" s="112" t="s">
        <v>14</v>
      </c>
      <c r="Q4" s="5"/>
      <c r="R4" s="112" t="s">
        <v>15</v>
      </c>
      <c r="S4" s="5"/>
      <c r="T4" s="179" t="s">
        <v>16</v>
      </c>
    </row>
    <row r="5">
      <c r="A5" s="73"/>
      <c r="B5" s="113" t="s">
        <v>17</v>
      </c>
      <c r="C5" s="8"/>
      <c r="D5" s="8"/>
      <c r="E5" s="8"/>
      <c r="F5" s="8"/>
      <c r="G5" s="8"/>
      <c r="H5" s="8"/>
      <c r="I5" s="8"/>
      <c r="J5" s="8"/>
      <c r="K5" s="5"/>
      <c r="L5" s="114" t="s">
        <v>18</v>
      </c>
      <c r="M5" s="114" t="s">
        <v>19</v>
      </c>
      <c r="N5" s="114" t="s">
        <v>18</v>
      </c>
      <c r="O5" s="114" t="s">
        <v>19</v>
      </c>
      <c r="P5" s="114" t="s">
        <v>18</v>
      </c>
      <c r="Q5" s="114" t="s">
        <v>19</v>
      </c>
      <c r="R5" s="114" t="s">
        <v>18</v>
      </c>
      <c r="S5" s="114" t="s">
        <v>19</v>
      </c>
      <c r="T5" s="114" t="s">
        <v>20</v>
      </c>
    </row>
    <row r="6">
      <c r="A6" s="186">
        <v>0.0</v>
      </c>
      <c r="B6" s="186">
        <v>1.0</v>
      </c>
      <c r="C6" s="186">
        <v>2.0</v>
      </c>
      <c r="D6" s="186">
        <v>3.0</v>
      </c>
      <c r="E6" s="186">
        <v>4.0</v>
      </c>
      <c r="F6" s="186">
        <v>5.0</v>
      </c>
      <c r="G6" s="186">
        <v>6.0</v>
      </c>
      <c r="H6" s="186">
        <v>7.0</v>
      </c>
      <c r="I6" s="186">
        <v>8.0</v>
      </c>
      <c r="J6" s="186">
        <v>9.0</v>
      </c>
      <c r="K6" s="186">
        <v>10.0</v>
      </c>
      <c r="L6" s="186">
        <v>11.0</v>
      </c>
      <c r="M6" s="186">
        <v>12.0</v>
      </c>
      <c r="N6" s="186">
        <v>13.0</v>
      </c>
      <c r="O6" s="186">
        <v>14.0</v>
      </c>
      <c r="P6" s="186">
        <v>15.0</v>
      </c>
      <c r="Q6" s="186">
        <v>16.0</v>
      </c>
      <c r="R6" s="186">
        <v>17.0</v>
      </c>
      <c r="S6" s="186">
        <v>18.0</v>
      </c>
      <c r="T6" s="186">
        <v>19.0</v>
      </c>
    </row>
    <row r="7">
      <c r="A7" s="167" t="s">
        <v>21</v>
      </c>
      <c r="B7" s="23">
        <v>6062304.0</v>
      </c>
      <c r="C7" s="23">
        <v>2230493.0</v>
      </c>
      <c r="D7" s="23">
        <v>1692604.0</v>
      </c>
      <c r="E7" s="23">
        <v>1309150.0</v>
      </c>
      <c r="F7" s="23">
        <v>830057.0</v>
      </c>
      <c r="G7" s="23">
        <v>585497.0</v>
      </c>
      <c r="H7" s="23">
        <v>140154.0</v>
      </c>
      <c r="I7" s="23">
        <v>81036.0</v>
      </c>
      <c r="J7" s="23">
        <v>16166.0</v>
      </c>
      <c r="K7" s="23">
        <v>7204.0</v>
      </c>
      <c r="L7" s="23">
        <v>2230493.0</v>
      </c>
      <c r="M7" s="24">
        <v>0.36792826621693664</v>
      </c>
      <c r="N7" s="23">
        <v>3923097.0</v>
      </c>
      <c r="O7" s="24">
        <v>0.6471297051418075</v>
      </c>
      <c r="P7" s="23">
        <v>5232247.0</v>
      </c>
      <c r="Q7" s="24">
        <v>0.8630789548000233</v>
      </c>
      <c r="R7" s="23">
        <v>5957898.0</v>
      </c>
      <c r="S7" s="24">
        <v>0.9827778349617571</v>
      </c>
      <c r="T7" s="168">
        <v>7.147552069312262</v>
      </c>
    </row>
    <row r="8">
      <c r="A8" s="169" t="s">
        <v>22</v>
      </c>
      <c r="B8" s="23">
        <v>253049.0</v>
      </c>
      <c r="C8" s="23">
        <v>74197.0</v>
      </c>
      <c r="D8" s="23">
        <v>56221.0</v>
      </c>
      <c r="E8" s="23">
        <v>56539.0</v>
      </c>
      <c r="F8" s="23">
        <v>66092.0</v>
      </c>
      <c r="G8" s="23">
        <v>44370.0</v>
      </c>
      <c r="H8" s="23">
        <v>12050.0</v>
      </c>
      <c r="I8" s="23">
        <v>7589.0</v>
      </c>
      <c r="J8" s="23">
        <v>1611.0</v>
      </c>
      <c r="K8" s="23">
        <v>472.0</v>
      </c>
      <c r="L8" s="23">
        <v>74197.0</v>
      </c>
      <c r="M8" s="24">
        <v>0.29321198661129</v>
      </c>
      <c r="N8" s="23">
        <v>130418.0</v>
      </c>
      <c r="O8" s="24">
        <v>0.51538634809859</v>
      </c>
      <c r="P8" s="23">
        <v>186957.0</v>
      </c>
      <c r="Q8" s="24">
        <v>0.73881738319456</v>
      </c>
      <c r="R8" s="23">
        <v>243377.0</v>
      </c>
      <c r="S8" s="24">
        <v>0.96177815363823</v>
      </c>
      <c r="T8" s="168">
        <v>10.1503779900335</v>
      </c>
    </row>
    <row r="9">
      <c r="A9" s="170" t="s">
        <v>23</v>
      </c>
      <c r="B9" s="23">
        <v>151510.0</v>
      </c>
      <c r="C9" s="23">
        <v>48837.0</v>
      </c>
      <c r="D9" s="23">
        <v>36939.0</v>
      </c>
      <c r="E9" s="23">
        <v>33785.0</v>
      </c>
      <c r="F9" s="23">
        <v>31949.0</v>
      </c>
      <c r="G9" s="23">
        <v>21710.0</v>
      </c>
      <c r="H9" s="23">
        <v>6145.0</v>
      </c>
      <c r="I9" s="23">
        <v>3094.0</v>
      </c>
      <c r="J9" s="23">
        <v>766.0</v>
      </c>
      <c r="K9" s="23">
        <v>234.0</v>
      </c>
      <c r="L9" s="23">
        <v>48837.0</v>
      </c>
      <c r="M9" s="24">
        <v>0.32233515939542</v>
      </c>
      <c r="N9" s="23">
        <v>85776.0</v>
      </c>
      <c r="O9" s="24">
        <v>0.56614084878886</v>
      </c>
      <c r="P9" s="23">
        <v>119561.0</v>
      </c>
      <c r="Q9" s="24">
        <v>0.78912943040063</v>
      </c>
      <c r="R9" s="23">
        <v>147416.0</v>
      </c>
      <c r="S9" s="24">
        <v>0.97297868127516</v>
      </c>
      <c r="T9" s="168">
        <v>8.90634281565573</v>
      </c>
    </row>
    <row r="10" ht="12.0" customHeight="1">
      <c r="A10" s="171" t="s">
        <v>86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6"/>
      <c r="M10" s="148"/>
      <c r="N10" s="26"/>
      <c r="O10" s="148"/>
      <c r="P10" s="26"/>
      <c r="Q10" s="148"/>
      <c r="R10" s="26"/>
      <c r="S10" s="148"/>
      <c r="T10" s="148"/>
    </row>
    <row r="11" ht="12.0" customHeight="1">
      <c r="A11" s="171" t="s">
        <v>24</v>
      </c>
      <c r="B11" s="23">
        <v>102664.0</v>
      </c>
      <c r="C11" s="23">
        <v>21618.0</v>
      </c>
      <c r="D11" s="23">
        <v>27187.0</v>
      </c>
      <c r="E11" s="23">
        <v>25969.0</v>
      </c>
      <c r="F11" s="23">
        <v>27890.0</v>
      </c>
      <c r="G11" s="23">
        <v>18303.0</v>
      </c>
      <c r="H11" s="23">
        <v>5676.0</v>
      </c>
      <c r="I11" s="23">
        <v>2955.0</v>
      </c>
      <c r="J11" s="23">
        <v>735.0</v>
      </c>
      <c r="K11" s="23">
        <v>221.0</v>
      </c>
      <c r="L11" s="23">
        <v>21618.0</v>
      </c>
      <c r="M11" s="24">
        <v>0.21057040442609</v>
      </c>
      <c r="N11" s="23">
        <v>48805.0</v>
      </c>
      <c r="O11" s="24">
        <v>0.47538572430453</v>
      </c>
      <c r="P11" s="23">
        <v>74774.0</v>
      </c>
      <c r="Q11" s="24">
        <v>0.72833709966493</v>
      </c>
      <c r="R11" s="23">
        <v>98753.0</v>
      </c>
      <c r="S11" s="24">
        <v>0.96190485467155</v>
      </c>
      <c r="T11" s="168">
        <v>10.7984249590899</v>
      </c>
    </row>
    <row r="12" ht="12.0" customHeight="1">
      <c r="A12" s="171" t="s">
        <v>25</v>
      </c>
      <c r="B12" s="23">
        <v>156.0</v>
      </c>
      <c r="C12" s="23">
        <v>32.0</v>
      </c>
      <c r="D12" s="23">
        <v>6.0</v>
      </c>
      <c r="E12" s="23">
        <v>11.0</v>
      </c>
      <c r="F12" s="23">
        <v>107.0</v>
      </c>
      <c r="G12" s="23">
        <v>50.0</v>
      </c>
      <c r="H12" s="23">
        <v>30.0</v>
      </c>
      <c r="I12" s="23">
        <v>22.0</v>
      </c>
      <c r="J12" s="23">
        <v>4.0</v>
      </c>
      <c r="K12" s="23">
        <v>1.0</v>
      </c>
      <c r="L12" s="23">
        <v>32.0</v>
      </c>
      <c r="M12" s="24">
        <v>0.20512820512821</v>
      </c>
      <c r="N12" s="23">
        <v>38.0</v>
      </c>
      <c r="O12" s="24">
        <v>0.24358974358974</v>
      </c>
      <c r="P12" s="23">
        <v>49.0</v>
      </c>
      <c r="Q12" s="24">
        <v>0.31410256410256</v>
      </c>
      <c r="R12" s="23">
        <v>129.0</v>
      </c>
      <c r="S12" s="24">
        <v>0.82692307692308</v>
      </c>
      <c r="T12" s="168">
        <v>22.0384615384615</v>
      </c>
    </row>
    <row r="13" ht="12.0" customHeight="1">
      <c r="A13" s="171" t="s">
        <v>71</v>
      </c>
      <c r="B13" s="23">
        <v>15560.0</v>
      </c>
      <c r="C13" s="23">
        <v>3444.0</v>
      </c>
      <c r="D13" s="23">
        <v>4302.0</v>
      </c>
      <c r="E13" s="23">
        <v>5276.0</v>
      </c>
      <c r="F13" s="23">
        <v>2538.0</v>
      </c>
      <c r="G13" s="23">
        <v>2235.0</v>
      </c>
      <c r="H13" s="23">
        <v>237.0</v>
      </c>
      <c r="I13" s="23">
        <v>61.0</v>
      </c>
      <c r="J13" s="23">
        <v>4.0</v>
      </c>
      <c r="K13" s="23">
        <v>1.0</v>
      </c>
      <c r="L13" s="23">
        <v>3444.0</v>
      </c>
      <c r="M13" s="24">
        <v>0.22133676092545</v>
      </c>
      <c r="N13" s="23">
        <v>7746.0</v>
      </c>
      <c r="O13" s="24">
        <v>0.49781491002571</v>
      </c>
      <c r="P13" s="23">
        <v>13022.0</v>
      </c>
      <c r="Q13" s="24">
        <v>0.83688946015424</v>
      </c>
      <c r="R13" s="23">
        <v>15494.0</v>
      </c>
      <c r="S13" s="24">
        <v>0.99575835475578</v>
      </c>
      <c r="T13" s="168">
        <v>7.88464010282776</v>
      </c>
    </row>
    <row r="14" ht="12.0" customHeight="1">
      <c r="A14" s="171" t="s">
        <v>27</v>
      </c>
      <c r="B14" s="23">
        <v>7268.0</v>
      </c>
      <c r="C14" s="23">
        <v>4129.0</v>
      </c>
      <c r="D14" s="23">
        <v>1476.0</v>
      </c>
      <c r="E14" s="23">
        <v>928.0</v>
      </c>
      <c r="F14" s="23">
        <v>735.0</v>
      </c>
      <c r="G14" s="23">
        <v>573.0</v>
      </c>
      <c r="H14" s="23">
        <v>116.0</v>
      </c>
      <c r="I14" s="23">
        <v>25.0</v>
      </c>
      <c r="J14" s="23">
        <v>15.0</v>
      </c>
      <c r="K14" s="23">
        <v>6.0</v>
      </c>
      <c r="L14" s="23">
        <v>4129.0</v>
      </c>
      <c r="M14" s="24">
        <v>0.56810676940011</v>
      </c>
      <c r="N14" s="23">
        <v>5605.0</v>
      </c>
      <c r="O14" s="24">
        <v>0.77118877270226</v>
      </c>
      <c r="P14" s="23">
        <v>6533.0</v>
      </c>
      <c r="Q14" s="24">
        <v>0.89887176664832</v>
      </c>
      <c r="R14" s="23">
        <v>7222.0</v>
      </c>
      <c r="S14" s="24">
        <v>0.99367088607595</v>
      </c>
      <c r="T14" s="168">
        <v>5.21842322509631</v>
      </c>
    </row>
    <row r="15" ht="12.0" customHeight="1">
      <c r="A15" s="171" t="s">
        <v>28</v>
      </c>
      <c r="B15" s="23">
        <v>10539.0</v>
      </c>
      <c r="C15" s="23">
        <v>7571.0</v>
      </c>
      <c r="D15" s="23">
        <v>1626.0</v>
      </c>
      <c r="E15" s="23">
        <v>838.0</v>
      </c>
      <c r="F15" s="23">
        <v>504.0</v>
      </c>
      <c r="G15" s="23">
        <v>391.0</v>
      </c>
      <c r="H15" s="23">
        <v>79.0</v>
      </c>
      <c r="I15" s="23">
        <v>23.0</v>
      </c>
      <c r="J15" s="23">
        <v>6.0</v>
      </c>
      <c r="K15" s="23">
        <v>5.0</v>
      </c>
      <c r="L15" s="23">
        <v>7571.0</v>
      </c>
      <c r="M15" s="24">
        <v>0.71837935287978</v>
      </c>
      <c r="N15" s="23">
        <v>9197.0</v>
      </c>
      <c r="O15" s="24">
        <v>0.87266344055413</v>
      </c>
      <c r="P15" s="23">
        <v>10035.0</v>
      </c>
      <c r="Q15" s="24">
        <v>0.95217762596072</v>
      </c>
      <c r="R15" s="23">
        <v>10505.0</v>
      </c>
      <c r="S15" s="24">
        <v>0.9967738874656</v>
      </c>
      <c r="T15" s="168">
        <v>3.57486478793054</v>
      </c>
    </row>
    <row r="16" ht="12.0" customHeight="1">
      <c r="A16" s="171" t="s">
        <v>104</v>
      </c>
      <c r="B16" s="23">
        <v>15323.0</v>
      </c>
      <c r="C16" s="23">
        <v>12043.0</v>
      </c>
      <c r="D16" s="23">
        <v>2342.0</v>
      </c>
      <c r="E16" s="23">
        <v>763.0</v>
      </c>
      <c r="F16" s="23">
        <v>175.0</v>
      </c>
      <c r="G16" s="23">
        <v>158.0</v>
      </c>
      <c r="H16" s="23">
        <v>7.0</v>
      </c>
      <c r="I16" s="23">
        <v>8.0</v>
      </c>
      <c r="J16" s="23">
        <v>2.0</v>
      </c>
      <c r="K16" s="23">
        <v>0.0</v>
      </c>
      <c r="L16" s="23">
        <v>12043.0</v>
      </c>
      <c r="M16" s="24">
        <v>0.78594270051556</v>
      </c>
      <c r="N16" s="23">
        <v>14385.0</v>
      </c>
      <c r="O16" s="24">
        <v>0.9387848332572</v>
      </c>
      <c r="P16" s="23">
        <v>15148.0</v>
      </c>
      <c r="Q16" s="24">
        <v>0.98857925993604</v>
      </c>
      <c r="R16" s="23">
        <v>15313.0</v>
      </c>
      <c r="S16" s="24">
        <v>0.99934738628206</v>
      </c>
      <c r="T16" s="168">
        <v>2.54940285844808</v>
      </c>
    </row>
    <row r="17">
      <c r="A17" s="170" t="s">
        <v>29</v>
      </c>
      <c r="B17" s="23">
        <v>5869.0</v>
      </c>
      <c r="C17" s="23">
        <v>1708.0</v>
      </c>
      <c r="D17" s="23">
        <v>1995.0</v>
      </c>
      <c r="E17" s="23">
        <v>1324.0</v>
      </c>
      <c r="F17" s="23">
        <v>842.0</v>
      </c>
      <c r="G17" s="23">
        <v>522.0</v>
      </c>
      <c r="H17" s="23">
        <v>124.0</v>
      </c>
      <c r="I17" s="23">
        <v>76.0</v>
      </c>
      <c r="J17" s="23">
        <v>50.0</v>
      </c>
      <c r="K17" s="23">
        <v>70.0</v>
      </c>
      <c r="L17" s="23">
        <v>1708.0</v>
      </c>
      <c r="M17" s="24">
        <v>0.29102061680014</v>
      </c>
      <c r="N17" s="23">
        <v>3703.0</v>
      </c>
      <c r="O17" s="24">
        <v>0.63094223888226</v>
      </c>
      <c r="P17" s="23">
        <v>5027.0</v>
      </c>
      <c r="Q17" s="24">
        <v>0.85653433293576</v>
      </c>
      <c r="R17" s="23">
        <v>5673.0</v>
      </c>
      <c r="S17" s="24">
        <v>0.96660419151474</v>
      </c>
      <c r="T17" s="168">
        <v>8.66237859942068</v>
      </c>
    </row>
    <row r="18" ht="12.0" customHeight="1">
      <c r="A18" s="171" t="s">
        <v>86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6"/>
      <c r="M18" s="148"/>
      <c r="N18" s="26"/>
      <c r="O18" s="148"/>
      <c r="P18" s="26"/>
      <c r="Q18" s="148"/>
      <c r="R18" s="26"/>
      <c r="S18" s="148"/>
      <c r="T18" s="148"/>
    </row>
    <row r="19" ht="12.0" customHeight="1">
      <c r="A19" s="171" t="s">
        <v>30</v>
      </c>
      <c r="B19" s="23">
        <v>5869.0</v>
      </c>
      <c r="C19" s="23">
        <v>1708.0</v>
      </c>
      <c r="D19" s="23">
        <v>1995.0</v>
      </c>
      <c r="E19" s="23">
        <v>1324.0</v>
      </c>
      <c r="F19" s="23">
        <v>842.0</v>
      </c>
      <c r="G19" s="23">
        <v>522.0</v>
      </c>
      <c r="H19" s="23">
        <v>124.0</v>
      </c>
      <c r="I19" s="23">
        <v>76.0</v>
      </c>
      <c r="J19" s="23">
        <v>50.0</v>
      </c>
      <c r="K19" s="23">
        <v>70.0</v>
      </c>
      <c r="L19" s="23">
        <v>1708.0</v>
      </c>
      <c r="M19" s="24">
        <v>0.29102061680014</v>
      </c>
      <c r="N19" s="23">
        <v>3703.0</v>
      </c>
      <c r="O19" s="24">
        <v>0.63094223888226</v>
      </c>
      <c r="P19" s="23">
        <v>5027.0</v>
      </c>
      <c r="Q19" s="24">
        <v>0.85653433293576</v>
      </c>
      <c r="R19" s="23">
        <v>5673.0</v>
      </c>
      <c r="S19" s="24">
        <v>0.96660419151474</v>
      </c>
      <c r="T19" s="168">
        <v>8.66237859942068</v>
      </c>
    </row>
    <row r="20">
      <c r="A20" s="170" t="s">
        <v>72</v>
      </c>
      <c r="B20" s="23">
        <v>71979.0</v>
      </c>
      <c r="C20" s="23">
        <v>15195.0</v>
      </c>
      <c r="D20" s="23">
        <v>12874.0</v>
      </c>
      <c r="E20" s="23">
        <v>17365.0</v>
      </c>
      <c r="F20" s="23">
        <v>26545.0</v>
      </c>
      <c r="G20" s="23">
        <v>18032.0</v>
      </c>
      <c r="H20" s="23">
        <v>4456.0</v>
      </c>
      <c r="I20" s="23">
        <v>3584.0</v>
      </c>
      <c r="J20" s="23">
        <v>391.0</v>
      </c>
      <c r="K20" s="23">
        <v>82.0</v>
      </c>
      <c r="L20" s="23">
        <v>15195.0</v>
      </c>
      <c r="M20" s="24">
        <v>0.21110323844455</v>
      </c>
      <c r="N20" s="23">
        <v>28069.0</v>
      </c>
      <c r="O20" s="24">
        <v>0.3899609608358</v>
      </c>
      <c r="P20" s="23">
        <v>45434.0</v>
      </c>
      <c r="Q20" s="24">
        <v>0.63121188124314</v>
      </c>
      <c r="R20" s="23">
        <v>67922.0</v>
      </c>
      <c r="S20" s="24">
        <v>0.94363633837647</v>
      </c>
      <c r="T20" s="168">
        <v>12.5823990330513</v>
      </c>
    </row>
    <row r="21" ht="12.0" customHeight="1">
      <c r="A21" s="171" t="s">
        <v>86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6"/>
      <c r="M21" s="148"/>
      <c r="N21" s="26"/>
      <c r="O21" s="148"/>
      <c r="P21" s="26"/>
      <c r="Q21" s="148"/>
      <c r="R21" s="26"/>
      <c r="S21" s="148"/>
      <c r="T21" s="148"/>
    </row>
    <row r="22" ht="12.0" customHeight="1">
      <c r="A22" s="171" t="s">
        <v>32</v>
      </c>
      <c r="B22" s="23">
        <v>70428.0</v>
      </c>
      <c r="C22" s="23">
        <v>14279.0</v>
      </c>
      <c r="D22" s="23">
        <v>12688.0</v>
      </c>
      <c r="E22" s="23">
        <v>17234.0</v>
      </c>
      <c r="F22" s="23">
        <v>26227.0</v>
      </c>
      <c r="G22" s="23">
        <v>17897.0</v>
      </c>
      <c r="H22" s="23">
        <v>4374.0</v>
      </c>
      <c r="I22" s="23">
        <v>3518.0</v>
      </c>
      <c r="J22" s="23">
        <v>364.0</v>
      </c>
      <c r="K22" s="23">
        <v>74.0</v>
      </c>
      <c r="L22" s="23">
        <v>14279.0</v>
      </c>
      <c r="M22" s="24">
        <v>0.20274606690521</v>
      </c>
      <c r="N22" s="23">
        <v>26967.0</v>
      </c>
      <c r="O22" s="24">
        <v>0.3829016868291</v>
      </c>
      <c r="P22" s="23">
        <v>44201.0</v>
      </c>
      <c r="Q22" s="24">
        <v>0.62760549781337</v>
      </c>
      <c r="R22" s="23">
        <v>66472.0</v>
      </c>
      <c r="S22" s="24">
        <v>0.94382915885727</v>
      </c>
      <c r="T22" s="168">
        <v>12.6561381836769</v>
      </c>
    </row>
    <row r="23" ht="12.0" customHeight="1">
      <c r="A23" s="171" t="s">
        <v>105</v>
      </c>
      <c r="B23" s="23">
        <v>517.0</v>
      </c>
      <c r="C23" s="23">
        <v>466.0</v>
      </c>
      <c r="D23" s="23">
        <v>38.0</v>
      </c>
      <c r="E23" s="23">
        <v>9.0</v>
      </c>
      <c r="F23" s="23">
        <v>4.0</v>
      </c>
      <c r="G23" s="23">
        <v>4.0</v>
      </c>
      <c r="H23" s="23">
        <v>0.0</v>
      </c>
      <c r="I23" s="23">
        <v>0.0</v>
      </c>
      <c r="J23" s="23">
        <v>0.0</v>
      </c>
      <c r="K23" s="23">
        <v>0.0</v>
      </c>
      <c r="L23" s="23">
        <v>466.0</v>
      </c>
      <c r="M23" s="24">
        <v>0.90135396518375</v>
      </c>
      <c r="N23" s="23">
        <v>504.0</v>
      </c>
      <c r="O23" s="24">
        <v>0.97485493230174</v>
      </c>
      <c r="P23" s="23">
        <v>513.0</v>
      </c>
      <c r="Q23" s="24">
        <v>0.99226305609284</v>
      </c>
      <c r="R23" s="23">
        <v>517.0</v>
      </c>
      <c r="S23" s="24">
        <v>1.0</v>
      </c>
      <c r="T23" s="168">
        <v>1.97872340425532</v>
      </c>
    </row>
    <row r="24" ht="12.0" customHeight="1">
      <c r="A24" s="171" t="s">
        <v>33</v>
      </c>
      <c r="B24" s="23">
        <v>893.0</v>
      </c>
      <c r="C24" s="23">
        <v>329.0</v>
      </c>
      <c r="D24" s="23">
        <v>131.0</v>
      </c>
      <c r="E24" s="23">
        <v>120.0</v>
      </c>
      <c r="F24" s="23">
        <v>313.0</v>
      </c>
      <c r="G24" s="23">
        <v>130.0</v>
      </c>
      <c r="H24" s="23">
        <v>82.0</v>
      </c>
      <c r="I24" s="23">
        <v>66.0</v>
      </c>
      <c r="J24" s="23">
        <v>27.0</v>
      </c>
      <c r="K24" s="23">
        <v>8.0</v>
      </c>
      <c r="L24" s="23">
        <v>329.0</v>
      </c>
      <c r="M24" s="24">
        <v>0.36842105263158</v>
      </c>
      <c r="N24" s="23">
        <v>460.0</v>
      </c>
      <c r="O24" s="24">
        <v>0.51511758118701</v>
      </c>
      <c r="P24" s="23">
        <v>580.0</v>
      </c>
      <c r="Q24" s="24">
        <v>0.6494960806271</v>
      </c>
      <c r="R24" s="23">
        <v>792.0</v>
      </c>
      <c r="S24" s="24">
        <v>0.88689809630459</v>
      </c>
      <c r="T24" s="168">
        <v>14.5632698768197</v>
      </c>
    </row>
    <row r="25" ht="12.0" customHeight="1">
      <c r="A25" s="171" t="s">
        <v>106</v>
      </c>
      <c r="B25" s="23">
        <v>141.0</v>
      </c>
      <c r="C25" s="23">
        <v>121.0</v>
      </c>
      <c r="D25" s="23">
        <v>17.0</v>
      </c>
      <c r="E25" s="23">
        <v>2.0</v>
      </c>
      <c r="F25" s="23">
        <v>1.0</v>
      </c>
      <c r="G25" s="23">
        <v>1.0</v>
      </c>
      <c r="H25" s="23">
        <v>0.0</v>
      </c>
      <c r="I25" s="23">
        <v>0.0</v>
      </c>
      <c r="J25" s="23">
        <v>0.0</v>
      </c>
      <c r="K25" s="23">
        <v>0.0</v>
      </c>
      <c r="L25" s="23">
        <v>121.0</v>
      </c>
      <c r="M25" s="24">
        <v>0.85815602836879</v>
      </c>
      <c r="N25" s="23">
        <v>138.0</v>
      </c>
      <c r="O25" s="24">
        <v>0.97872340425532</v>
      </c>
      <c r="P25" s="23">
        <v>140.0</v>
      </c>
      <c r="Q25" s="24">
        <v>0.99290780141844</v>
      </c>
      <c r="R25" s="23">
        <v>141.0</v>
      </c>
      <c r="S25" s="24">
        <v>1.0</v>
      </c>
      <c r="T25" s="168">
        <v>2.08510638297872</v>
      </c>
    </row>
    <row r="26" ht="15.75" customHeight="1">
      <c r="A26" s="170" t="s">
        <v>35</v>
      </c>
      <c r="B26" s="23">
        <v>23691.0</v>
      </c>
      <c r="C26" s="23">
        <v>8457.0</v>
      </c>
      <c r="D26" s="23">
        <v>4413.0</v>
      </c>
      <c r="E26" s="23">
        <v>4065.0</v>
      </c>
      <c r="F26" s="23">
        <v>6756.0</v>
      </c>
      <c r="G26" s="23">
        <v>4106.0</v>
      </c>
      <c r="H26" s="23">
        <v>1325.0</v>
      </c>
      <c r="I26" s="23">
        <v>835.0</v>
      </c>
      <c r="J26" s="23">
        <v>404.0</v>
      </c>
      <c r="K26" s="23">
        <v>86.0</v>
      </c>
      <c r="L26" s="23">
        <v>8457.0</v>
      </c>
      <c r="M26" s="24">
        <v>0.35697100164619</v>
      </c>
      <c r="N26" s="23">
        <v>12870.0</v>
      </c>
      <c r="O26" s="24">
        <v>0.54324426997594</v>
      </c>
      <c r="P26" s="23">
        <v>16935.0</v>
      </c>
      <c r="Q26" s="24">
        <v>0.71482841585412</v>
      </c>
      <c r="R26" s="23">
        <v>22366.0</v>
      </c>
      <c r="S26" s="24">
        <v>0.94407158836689</v>
      </c>
      <c r="T26" s="168">
        <v>11.0858553881221</v>
      </c>
    </row>
    <row r="27" ht="12.0" customHeight="1">
      <c r="A27" s="171" t="s">
        <v>86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6"/>
      <c r="M27" s="148"/>
      <c r="N27" s="26"/>
      <c r="O27" s="148"/>
      <c r="P27" s="26"/>
      <c r="Q27" s="148"/>
      <c r="R27" s="26"/>
      <c r="S27" s="148"/>
      <c r="T27" s="148"/>
    </row>
    <row r="28" ht="12.0" customHeight="1">
      <c r="A28" s="171" t="s">
        <v>36</v>
      </c>
      <c r="B28" s="23">
        <v>9696.0</v>
      </c>
      <c r="C28" s="23">
        <v>872.0</v>
      </c>
      <c r="D28" s="23">
        <v>1128.0</v>
      </c>
      <c r="E28" s="23">
        <v>2167.0</v>
      </c>
      <c r="F28" s="23">
        <v>5529.0</v>
      </c>
      <c r="G28" s="23">
        <v>3074.0</v>
      </c>
      <c r="H28" s="23">
        <v>1191.0</v>
      </c>
      <c r="I28" s="23">
        <v>797.0</v>
      </c>
      <c r="J28" s="23">
        <v>385.0</v>
      </c>
      <c r="K28" s="23">
        <v>82.0</v>
      </c>
      <c r="L28" s="23">
        <v>872.0</v>
      </c>
      <c r="M28" s="24">
        <v>0.08993399339934</v>
      </c>
      <c r="N28" s="23">
        <v>2000.0</v>
      </c>
      <c r="O28" s="24">
        <v>0.20627062706271</v>
      </c>
      <c r="P28" s="23">
        <v>4167.0</v>
      </c>
      <c r="Q28" s="24">
        <v>0.42976485148515</v>
      </c>
      <c r="R28" s="23">
        <v>8432.0</v>
      </c>
      <c r="S28" s="24">
        <v>0.86963696369637</v>
      </c>
      <c r="T28" s="168">
        <v>19.916150990099</v>
      </c>
    </row>
    <row r="29" ht="12.0" customHeight="1">
      <c r="A29" s="171" t="s">
        <v>37</v>
      </c>
      <c r="B29" s="23">
        <v>4.0</v>
      </c>
      <c r="C29" s="23">
        <v>3.0</v>
      </c>
      <c r="D29" s="23">
        <v>1.0</v>
      </c>
      <c r="E29" s="23">
        <v>0.0</v>
      </c>
      <c r="F29" s="23">
        <v>0.0</v>
      </c>
      <c r="G29" s="23">
        <v>0.0</v>
      </c>
      <c r="H29" s="23">
        <v>0.0</v>
      </c>
      <c r="I29" s="23">
        <v>0.0</v>
      </c>
      <c r="J29" s="23">
        <v>0.0</v>
      </c>
      <c r="K29" s="23">
        <v>0.0</v>
      </c>
      <c r="L29" s="23">
        <v>3.0</v>
      </c>
      <c r="M29" s="24">
        <v>0.75</v>
      </c>
      <c r="N29" s="23">
        <v>4.0</v>
      </c>
      <c r="O29" s="24">
        <v>1.0</v>
      </c>
      <c r="P29" s="23">
        <v>4.0</v>
      </c>
      <c r="Q29" s="24">
        <v>1.0</v>
      </c>
      <c r="R29" s="23">
        <v>4.0</v>
      </c>
      <c r="S29" s="24">
        <v>1.0</v>
      </c>
      <c r="T29" s="168">
        <v>2.25</v>
      </c>
    </row>
    <row r="30" ht="12.0" customHeight="1">
      <c r="A30" s="171" t="s">
        <v>38</v>
      </c>
      <c r="B30" s="23">
        <v>10846.0</v>
      </c>
      <c r="C30" s="23">
        <v>5192.0</v>
      </c>
      <c r="D30" s="23">
        <v>2744.0</v>
      </c>
      <c r="E30" s="23">
        <v>1727.0</v>
      </c>
      <c r="F30" s="23">
        <v>1183.0</v>
      </c>
      <c r="G30" s="23">
        <v>988.0</v>
      </c>
      <c r="H30" s="23">
        <v>134.0</v>
      </c>
      <c r="I30" s="23">
        <v>38.0</v>
      </c>
      <c r="J30" s="23">
        <v>19.0</v>
      </c>
      <c r="K30" s="23">
        <v>4.0</v>
      </c>
      <c r="L30" s="23">
        <v>5192.0</v>
      </c>
      <c r="M30" s="24">
        <v>0.47870182555781</v>
      </c>
      <c r="N30" s="23">
        <v>7936.0</v>
      </c>
      <c r="O30" s="24">
        <v>0.73169832196201</v>
      </c>
      <c r="P30" s="23">
        <v>9663.0</v>
      </c>
      <c r="Q30" s="24">
        <v>0.89092753088696</v>
      </c>
      <c r="R30" s="23">
        <v>10785.0</v>
      </c>
      <c r="S30" s="24">
        <v>0.99437580674903</v>
      </c>
      <c r="T30" s="168">
        <v>5.6401438318274</v>
      </c>
    </row>
    <row r="31" ht="12.0" customHeight="1">
      <c r="A31" s="171" t="s">
        <v>107</v>
      </c>
      <c r="B31" s="23">
        <v>3145.0</v>
      </c>
      <c r="C31" s="23">
        <v>2390.0</v>
      </c>
      <c r="D31" s="23">
        <v>540.0</v>
      </c>
      <c r="E31" s="23">
        <v>171.0</v>
      </c>
      <c r="F31" s="23">
        <v>44.0</v>
      </c>
      <c r="G31" s="23">
        <v>44.0</v>
      </c>
      <c r="H31" s="23">
        <v>0.0</v>
      </c>
      <c r="I31" s="23">
        <v>0.0</v>
      </c>
      <c r="J31" s="23">
        <v>0.0</v>
      </c>
      <c r="K31" s="23">
        <v>0.0</v>
      </c>
      <c r="L31" s="23">
        <v>2390.0</v>
      </c>
      <c r="M31" s="24">
        <v>0.75993640699523</v>
      </c>
      <c r="N31" s="23">
        <v>2930.0</v>
      </c>
      <c r="O31" s="24">
        <v>0.93163751987281</v>
      </c>
      <c r="P31" s="23">
        <v>3101.0</v>
      </c>
      <c r="Q31" s="24">
        <v>0.98600953895072</v>
      </c>
      <c r="R31" s="23">
        <v>3145.0</v>
      </c>
      <c r="S31" s="24">
        <v>1.0</v>
      </c>
      <c r="T31" s="168">
        <v>2.65373608903021</v>
      </c>
    </row>
    <row r="32" ht="15.75" customHeight="1">
      <c r="A32" s="169" t="s">
        <v>39</v>
      </c>
      <c r="B32" s="23">
        <v>5809255.0</v>
      </c>
      <c r="C32" s="23">
        <v>2156296.0</v>
      </c>
      <c r="D32" s="23">
        <v>1636383.0</v>
      </c>
      <c r="E32" s="23">
        <v>1252611.0</v>
      </c>
      <c r="F32" s="23">
        <v>763965.0</v>
      </c>
      <c r="G32" s="23">
        <v>541127.0</v>
      </c>
      <c r="H32" s="23">
        <v>128104.0</v>
      </c>
      <c r="I32" s="23">
        <v>73447.0</v>
      </c>
      <c r="J32" s="23">
        <v>14555.0</v>
      </c>
      <c r="K32" s="23">
        <v>6732.0</v>
      </c>
      <c r="L32" s="23">
        <v>2156296.0</v>
      </c>
      <c r="M32" s="24">
        <v>0.371182879732427</v>
      </c>
      <c r="N32" s="23">
        <v>3792679.0</v>
      </c>
      <c r="O32" s="24">
        <v>0.6528683970664052</v>
      </c>
      <c r="P32" s="23">
        <v>5045290.0</v>
      </c>
      <c r="Q32" s="24">
        <v>0.8684917429171211</v>
      </c>
      <c r="R32" s="23">
        <v>5714521.0</v>
      </c>
      <c r="S32" s="24">
        <v>0.9836925733161997</v>
      </c>
      <c r="T32" s="168">
        <v>7.0167500824116</v>
      </c>
    </row>
    <row r="33" ht="15.75" customHeight="1">
      <c r="A33" s="170" t="s">
        <v>23</v>
      </c>
      <c r="B33" s="23">
        <v>3779365.0</v>
      </c>
      <c r="C33" s="23">
        <v>1163557.0</v>
      </c>
      <c r="D33" s="23">
        <v>1147335.0</v>
      </c>
      <c r="E33" s="23">
        <v>934523.0</v>
      </c>
      <c r="F33" s="23">
        <v>533950.0</v>
      </c>
      <c r="G33" s="23">
        <v>381227.0</v>
      </c>
      <c r="H33" s="23">
        <v>83789.0</v>
      </c>
      <c r="I33" s="23">
        <v>52462.0</v>
      </c>
      <c r="J33" s="23">
        <v>10864.0</v>
      </c>
      <c r="K33" s="23">
        <v>5608.0</v>
      </c>
      <c r="L33" s="23">
        <v>1163557.0</v>
      </c>
      <c r="M33" s="24">
        <v>0.30787103124466675</v>
      </c>
      <c r="N33" s="23">
        <v>2310892.0</v>
      </c>
      <c r="O33" s="24">
        <v>0.6114498070443051</v>
      </c>
      <c r="P33" s="23">
        <v>3245415.0</v>
      </c>
      <c r="Q33" s="24">
        <v>0.8587196526400599</v>
      </c>
      <c r="R33" s="23">
        <v>3710431.0</v>
      </c>
      <c r="S33" s="24">
        <v>0.9817604280084088</v>
      </c>
      <c r="T33" s="168">
        <v>7.567075950589583</v>
      </c>
    </row>
    <row r="34" ht="12.0" customHeight="1">
      <c r="A34" s="171" t="s">
        <v>86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6"/>
      <c r="M34" s="148"/>
      <c r="N34" s="26"/>
      <c r="O34" s="148"/>
      <c r="P34" s="26"/>
      <c r="Q34" s="148"/>
      <c r="R34" s="26"/>
      <c r="S34" s="148"/>
      <c r="T34" s="148"/>
    </row>
    <row r="35" ht="12.0" customHeight="1">
      <c r="A35" s="171" t="s">
        <v>24</v>
      </c>
      <c r="B35" s="23">
        <v>342241.0</v>
      </c>
      <c r="C35" s="23">
        <v>36713.0</v>
      </c>
      <c r="D35" s="23">
        <v>50942.0</v>
      </c>
      <c r="E35" s="23">
        <v>73338.0</v>
      </c>
      <c r="F35" s="23">
        <v>181248.0</v>
      </c>
      <c r="G35" s="23">
        <v>115052.0</v>
      </c>
      <c r="H35" s="23">
        <v>38364.0</v>
      </c>
      <c r="I35" s="23">
        <v>18794.0</v>
      </c>
      <c r="J35" s="23">
        <v>5600.0</v>
      </c>
      <c r="K35" s="23">
        <v>3438.0</v>
      </c>
      <c r="L35" s="23">
        <v>36713.0</v>
      </c>
      <c r="M35" s="24">
        <v>0.10727236070488</v>
      </c>
      <c r="N35" s="23">
        <v>87655.0</v>
      </c>
      <c r="O35" s="24">
        <v>0.25612068688439</v>
      </c>
      <c r="P35" s="23">
        <v>160993.0</v>
      </c>
      <c r="Q35" s="24">
        <v>0.4704082795457</v>
      </c>
      <c r="R35" s="23">
        <v>314409.0</v>
      </c>
      <c r="S35" s="24">
        <v>0.9186771894659</v>
      </c>
      <c r="T35" s="168">
        <v>17.0498756724063</v>
      </c>
    </row>
    <row r="36" ht="12.0" customHeight="1">
      <c r="A36" s="171" t="s">
        <v>25</v>
      </c>
      <c r="B36" s="23">
        <v>192.0</v>
      </c>
      <c r="C36" s="23">
        <v>16.0</v>
      </c>
      <c r="D36" s="23">
        <v>8.0</v>
      </c>
      <c r="E36" s="23">
        <v>15.0</v>
      </c>
      <c r="F36" s="23">
        <v>153.0</v>
      </c>
      <c r="G36" s="23">
        <v>57.0</v>
      </c>
      <c r="H36" s="23">
        <v>53.0</v>
      </c>
      <c r="I36" s="23">
        <v>34.0</v>
      </c>
      <c r="J36" s="23">
        <v>7.0</v>
      </c>
      <c r="K36" s="23">
        <v>2.0</v>
      </c>
      <c r="L36" s="23">
        <v>16.0</v>
      </c>
      <c r="M36" s="24">
        <v>0.08333333333333</v>
      </c>
      <c r="N36" s="23">
        <v>24.0</v>
      </c>
      <c r="O36" s="24">
        <v>0.125</v>
      </c>
      <c r="P36" s="23">
        <v>39.0</v>
      </c>
      <c r="Q36" s="24">
        <v>0.203125</v>
      </c>
      <c r="R36" s="23">
        <v>149.0</v>
      </c>
      <c r="S36" s="24">
        <v>0.77604166666667</v>
      </c>
      <c r="T36" s="168">
        <v>26.984375</v>
      </c>
    </row>
    <row r="37" ht="12.0" customHeight="1">
      <c r="A37" s="171" t="s">
        <v>41</v>
      </c>
      <c r="B37" s="23">
        <v>213695.0</v>
      </c>
      <c r="C37" s="23">
        <v>71603.0</v>
      </c>
      <c r="D37" s="23">
        <v>52345.0</v>
      </c>
      <c r="E37" s="23">
        <v>38978.0</v>
      </c>
      <c r="F37" s="23">
        <v>50769.0</v>
      </c>
      <c r="G37" s="23">
        <v>29358.0</v>
      </c>
      <c r="H37" s="23">
        <v>10696.0</v>
      </c>
      <c r="I37" s="23">
        <v>7160.0</v>
      </c>
      <c r="J37" s="23">
        <v>2675.0</v>
      </c>
      <c r="K37" s="23">
        <v>880.0</v>
      </c>
      <c r="L37" s="23">
        <v>71603.0</v>
      </c>
      <c r="M37" s="24">
        <v>0.33507101242425</v>
      </c>
      <c r="N37" s="23">
        <v>123948.0</v>
      </c>
      <c r="O37" s="24">
        <v>0.58002292987669</v>
      </c>
      <c r="P37" s="23">
        <v>162926.0</v>
      </c>
      <c r="Q37" s="24">
        <v>0.76242307962283</v>
      </c>
      <c r="R37" s="23">
        <v>202980.0</v>
      </c>
      <c r="S37" s="24">
        <v>0.94985844310817</v>
      </c>
      <c r="T37" s="168">
        <v>10.2009546316011</v>
      </c>
    </row>
    <row r="38" ht="12.0" customHeight="1">
      <c r="A38" s="171" t="s">
        <v>27</v>
      </c>
      <c r="B38" s="23">
        <v>400295.0</v>
      </c>
      <c r="C38" s="23">
        <v>186129.0</v>
      </c>
      <c r="D38" s="23">
        <v>78847.0</v>
      </c>
      <c r="E38" s="23">
        <v>67276.0</v>
      </c>
      <c r="F38" s="23">
        <v>68043.0</v>
      </c>
      <c r="G38" s="23">
        <v>56427.0</v>
      </c>
      <c r="H38" s="23">
        <v>5882.0</v>
      </c>
      <c r="I38" s="23">
        <v>4176.0</v>
      </c>
      <c r="J38" s="23">
        <v>1351.0</v>
      </c>
      <c r="K38" s="23">
        <v>207.0</v>
      </c>
      <c r="L38" s="23">
        <v>186129.0</v>
      </c>
      <c r="M38" s="24">
        <v>0.46497957756155</v>
      </c>
      <c r="N38" s="23">
        <v>264976.0</v>
      </c>
      <c r="O38" s="24">
        <v>0.66195181053973</v>
      </c>
      <c r="P38" s="23">
        <v>332252.0</v>
      </c>
      <c r="Q38" s="24">
        <v>0.8300178618269</v>
      </c>
      <c r="R38" s="23">
        <v>394561.0</v>
      </c>
      <c r="S38" s="24">
        <v>0.98567556427135</v>
      </c>
      <c r="T38" s="168">
        <v>6.88825241384479</v>
      </c>
    </row>
    <row r="39" ht="12.0" customHeight="1">
      <c r="A39" s="171" t="s">
        <v>87</v>
      </c>
      <c r="B39" s="23">
        <v>2798446.0</v>
      </c>
      <c r="C39" s="23">
        <v>852966.0</v>
      </c>
      <c r="D39" s="23">
        <v>960445.0</v>
      </c>
      <c r="E39" s="23">
        <v>752209.0</v>
      </c>
      <c r="F39" s="23">
        <v>232826.0</v>
      </c>
      <c r="G39" s="23">
        <v>179463.0</v>
      </c>
      <c r="H39" s="23">
        <v>28773.0</v>
      </c>
      <c r="I39" s="23">
        <v>22286.0</v>
      </c>
      <c r="J39" s="23">
        <v>1226.0</v>
      </c>
      <c r="K39" s="23">
        <v>1078.0</v>
      </c>
      <c r="L39" s="23">
        <v>852966.0</v>
      </c>
      <c r="M39" s="24">
        <v>0.30479987821813</v>
      </c>
      <c r="N39" s="23">
        <v>1813411.0</v>
      </c>
      <c r="O39" s="24">
        <v>0.64800642928254</v>
      </c>
      <c r="P39" s="23">
        <v>2565620.0</v>
      </c>
      <c r="Q39" s="24">
        <v>0.91680168207641</v>
      </c>
      <c r="R39" s="23">
        <v>2773856.0</v>
      </c>
      <c r="S39" s="24">
        <v>0.99121298034695</v>
      </c>
      <c r="T39" s="168">
        <v>6.33698148901212</v>
      </c>
    </row>
    <row r="40" ht="12.0" customHeight="1">
      <c r="A40" s="171" t="s">
        <v>104</v>
      </c>
      <c r="B40" s="23">
        <v>24496.0</v>
      </c>
      <c r="C40" s="23">
        <v>16130.0</v>
      </c>
      <c r="D40" s="23">
        <v>4748.0</v>
      </c>
      <c r="E40" s="23">
        <v>2707.0</v>
      </c>
      <c r="F40" s="23">
        <v>911.0</v>
      </c>
      <c r="G40" s="23">
        <v>870.0</v>
      </c>
      <c r="H40" s="23">
        <v>21.0</v>
      </c>
      <c r="I40" s="23">
        <v>12.0</v>
      </c>
      <c r="J40" s="23">
        <v>5.0</v>
      </c>
      <c r="K40" s="23">
        <v>3.0</v>
      </c>
      <c r="L40" s="23">
        <v>16130.0</v>
      </c>
      <c r="M40" s="24">
        <v>0.65847485303723</v>
      </c>
      <c r="N40" s="23">
        <v>20878.0</v>
      </c>
      <c r="O40" s="24">
        <v>0.8523024167211</v>
      </c>
      <c r="P40" s="23">
        <v>23585.0</v>
      </c>
      <c r="Q40" s="24">
        <v>0.96281025473547</v>
      </c>
      <c r="R40" s="23">
        <v>24476.0</v>
      </c>
      <c r="S40" s="24">
        <v>0.99918354016982</v>
      </c>
      <c r="T40" s="168">
        <v>3.57070542129327</v>
      </c>
    </row>
    <row r="41" ht="15.75" customHeight="1">
      <c r="A41" s="170" t="s">
        <v>73</v>
      </c>
      <c r="B41" s="23">
        <v>834725.0</v>
      </c>
      <c r="C41" s="23">
        <v>537170.0</v>
      </c>
      <c r="D41" s="23">
        <v>170416.0</v>
      </c>
      <c r="E41" s="23">
        <v>81120.0</v>
      </c>
      <c r="F41" s="23">
        <v>46019.0</v>
      </c>
      <c r="G41" s="23">
        <v>34803.0</v>
      </c>
      <c r="H41" s="23">
        <v>7540.0</v>
      </c>
      <c r="I41" s="23">
        <v>2813.0</v>
      </c>
      <c r="J41" s="23">
        <v>522.0</v>
      </c>
      <c r="K41" s="23">
        <v>341.0</v>
      </c>
      <c r="L41" s="23">
        <v>537170.0</v>
      </c>
      <c r="M41" s="24">
        <v>0.64352930605888</v>
      </c>
      <c r="N41" s="23">
        <v>707586.0</v>
      </c>
      <c r="O41" s="24">
        <v>0.84768756177184</v>
      </c>
      <c r="P41" s="23">
        <v>788706.0</v>
      </c>
      <c r="Q41" s="24">
        <v>0.9448692683219</v>
      </c>
      <c r="R41" s="23">
        <v>831049.0</v>
      </c>
      <c r="S41" s="24">
        <v>0.99559615442212</v>
      </c>
      <c r="T41" s="168">
        <v>4.02987450956902</v>
      </c>
    </row>
    <row r="42" ht="12.0" customHeight="1">
      <c r="A42" s="171" t="s">
        <v>86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6"/>
      <c r="M42" s="148"/>
      <c r="N42" s="26"/>
      <c r="O42" s="148"/>
      <c r="P42" s="26"/>
      <c r="Q42" s="148"/>
      <c r="R42" s="26"/>
      <c r="S42" s="148"/>
      <c r="T42" s="148"/>
    </row>
    <row r="43" ht="12.0" customHeight="1">
      <c r="A43" s="171" t="s">
        <v>30</v>
      </c>
      <c r="B43" s="23">
        <v>316922.0</v>
      </c>
      <c r="C43" s="23">
        <v>144706.0</v>
      </c>
      <c r="D43" s="23">
        <v>88183.0</v>
      </c>
      <c r="E43" s="23">
        <v>49659.0</v>
      </c>
      <c r="F43" s="23">
        <v>34374.0</v>
      </c>
      <c r="G43" s="23">
        <v>24856.0</v>
      </c>
      <c r="H43" s="23">
        <v>6077.0</v>
      </c>
      <c r="I43" s="23">
        <v>2605.0</v>
      </c>
      <c r="J43" s="23">
        <v>504.0</v>
      </c>
      <c r="K43" s="23">
        <v>332.0</v>
      </c>
      <c r="L43" s="23">
        <v>144706.0</v>
      </c>
      <c r="M43" s="24">
        <v>0.45659815348887</v>
      </c>
      <c r="N43" s="23">
        <v>232889.0</v>
      </c>
      <c r="O43" s="24">
        <v>0.73484642908981</v>
      </c>
      <c r="P43" s="23">
        <v>282548.0</v>
      </c>
      <c r="Q43" s="24">
        <v>0.8915379809543</v>
      </c>
      <c r="R43" s="23">
        <v>313481.0</v>
      </c>
      <c r="S43" s="24">
        <v>0.98914243883353</v>
      </c>
      <c r="T43" s="168">
        <v>5.95337496292463</v>
      </c>
    </row>
    <row r="44" ht="12.0" customHeight="1">
      <c r="A44" s="171" t="s">
        <v>43</v>
      </c>
      <c r="B44" s="23">
        <v>168753.0</v>
      </c>
      <c r="C44" s="23">
        <v>134138.0</v>
      </c>
      <c r="D44" s="23">
        <v>24146.0</v>
      </c>
      <c r="E44" s="23">
        <v>8481.0</v>
      </c>
      <c r="F44" s="23">
        <v>1988.0</v>
      </c>
      <c r="G44" s="23">
        <v>1815.0</v>
      </c>
      <c r="H44" s="23">
        <v>123.0</v>
      </c>
      <c r="I44" s="23">
        <v>31.0</v>
      </c>
      <c r="J44" s="23">
        <v>13.0</v>
      </c>
      <c r="K44" s="23">
        <v>6.0</v>
      </c>
      <c r="L44" s="23">
        <v>134138.0</v>
      </c>
      <c r="M44" s="24">
        <v>0.79487772069237</v>
      </c>
      <c r="N44" s="23">
        <v>158284.0</v>
      </c>
      <c r="O44" s="24">
        <v>0.93796258436887</v>
      </c>
      <c r="P44" s="23">
        <v>166765.0</v>
      </c>
      <c r="Q44" s="24">
        <v>0.98821946869093</v>
      </c>
      <c r="R44" s="23">
        <v>168703.0</v>
      </c>
      <c r="S44" s="24">
        <v>0.9997037089711</v>
      </c>
      <c r="T44" s="168">
        <v>2.52221293843665</v>
      </c>
    </row>
    <row r="45" ht="12.0" customHeight="1">
      <c r="A45" s="171" t="s">
        <v>44</v>
      </c>
      <c r="B45" s="23">
        <v>349050.0</v>
      </c>
      <c r="C45" s="23">
        <v>258326.0</v>
      </c>
      <c r="D45" s="23">
        <v>58087.0</v>
      </c>
      <c r="E45" s="23">
        <v>22980.0</v>
      </c>
      <c r="F45" s="23">
        <v>9657.0</v>
      </c>
      <c r="G45" s="23">
        <v>8132.0</v>
      </c>
      <c r="H45" s="23">
        <v>1340.0</v>
      </c>
      <c r="I45" s="23">
        <v>177.0</v>
      </c>
      <c r="J45" s="23">
        <v>5.0</v>
      </c>
      <c r="K45" s="23">
        <v>3.0</v>
      </c>
      <c r="L45" s="23">
        <v>258326.0</v>
      </c>
      <c r="M45" s="24">
        <v>0.74008308265292</v>
      </c>
      <c r="N45" s="23">
        <v>316413.0</v>
      </c>
      <c r="O45" s="24">
        <v>0.90649763644177</v>
      </c>
      <c r="P45" s="23">
        <v>339393.0</v>
      </c>
      <c r="Q45" s="24">
        <v>0.97233347657929</v>
      </c>
      <c r="R45" s="23">
        <v>348865.0</v>
      </c>
      <c r="S45" s="24">
        <v>0.99946998997278</v>
      </c>
      <c r="T45" s="168">
        <v>3.01232058444349</v>
      </c>
    </row>
    <row r="46" ht="15.75" customHeight="1">
      <c r="A46" s="170" t="s">
        <v>72</v>
      </c>
      <c r="B46" s="23">
        <v>52709.0</v>
      </c>
      <c r="C46" s="23">
        <v>12087.0</v>
      </c>
      <c r="D46" s="23">
        <v>10888.0</v>
      </c>
      <c r="E46" s="23">
        <v>13528.0</v>
      </c>
      <c r="F46" s="23">
        <v>16206.0</v>
      </c>
      <c r="G46" s="23">
        <v>10823.0</v>
      </c>
      <c r="H46" s="23">
        <v>3349.0</v>
      </c>
      <c r="I46" s="23">
        <v>1354.0</v>
      </c>
      <c r="J46" s="23">
        <v>538.0</v>
      </c>
      <c r="K46" s="23">
        <v>142.0</v>
      </c>
      <c r="L46" s="23">
        <v>12087.0</v>
      </c>
      <c r="M46" s="24">
        <v>0.22931567663966307</v>
      </c>
      <c r="N46" s="23">
        <v>22975.0</v>
      </c>
      <c r="O46" s="24">
        <v>0.43588381490826994</v>
      </c>
      <c r="P46" s="23">
        <v>36503.0</v>
      </c>
      <c r="Q46" s="24">
        <v>0.6925382761957161</v>
      </c>
      <c r="R46" s="23">
        <v>50675.0</v>
      </c>
      <c r="S46" s="24">
        <v>0.9614107647650306</v>
      </c>
      <c r="T46" s="168">
        <v>11.473382154850215</v>
      </c>
    </row>
    <row r="47" ht="12.0" customHeight="1">
      <c r="A47" s="171" t="s">
        <v>86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6"/>
      <c r="M47" s="148"/>
      <c r="N47" s="26"/>
      <c r="O47" s="148"/>
      <c r="P47" s="26"/>
      <c r="Q47" s="148"/>
      <c r="R47" s="26"/>
      <c r="S47" s="148"/>
      <c r="T47" s="148"/>
    </row>
    <row r="48" ht="12.0" customHeight="1">
      <c r="A48" s="171" t="s">
        <v>32</v>
      </c>
      <c r="B48" s="23">
        <v>23584.0</v>
      </c>
      <c r="C48" s="23">
        <v>3932.0</v>
      </c>
      <c r="D48" s="23">
        <v>5076.0</v>
      </c>
      <c r="E48" s="23">
        <v>6756.0</v>
      </c>
      <c r="F48" s="23">
        <v>7820.0</v>
      </c>
      <c r="G48" s="23">
        <v>5620.0</v>
      </c>
      <c r="H48" s="23">
        <v>1593.0</v>
      </c>
      <c r="I48" s="23">
        <v>482.0</v>
      </c>
      <c r="J48" s="23">
        <v>121.0</v>
      </c>
      <c r="K48" s="23">
        <v>4.0</v>
      </c>
      <c r="L48" s="23">
        <v>3932.0</v>
      </c>
      <c r="M48" s="24">
        <v>0.16672320217096</v>
      </c>
      <c r="N48" s="23">
        <v>9008.0</v>
      </c>
      <c r="O48" s="24">
        <v>0.38195386702849</v>
      </c>
      <c r="P48" s="23">
        <v>15764.0</v>
      </c>
      <c r="Q48" s="24">
        <v>0.66841926729986</v>
      </c>
      <c r="R48" s="23">
        <v>22977.0</v>
      </c>
      <c r="S48" s="24">
        <v>0.97426221166893</v>
      </c>
      <c r="T48" s="168">
        <v>11.5100067842605</v>
      </c>
    </row>
    <row r="49" ht="12.0" customHeight="1">
      <c r="A49" s="171" t="s">
        <v>108</v>
      </c>
      <c r="B49" s="23">
        <v>131.0</v>
      </c>
      <c r="C49" s="23">
        <v>102.0</v>
      </c>
      <c r="D49" s="23">
        <v>16.0</v>
      </c>
      <c r="E49" s="23">
        <v>11.0</v>
      </c>
      <c r="F49" s="23">
        <v>2.0</v>
      </c>
      <c r="G49" s="23">
        <v>2.0</v>
      </c>
      <c r="H49" s="23">
        <v>0.0</v>
      </c>
      <c r="I49" s="23">
        <v>0.0</v>
      </c>
      <c r="J49" s="23">
        <v>0.0</v>
      </c>
      <c r="K49" s="23">
        <v>0.0</v>
      </c>
      <c r="L49" s="23">
        <v>102.0</v>
      </c>
      <c r="M49" s="24">
        <v>0.77862595419847</v>
      </c>
      <c r="N49" s="23">
        <v>118.0</v>
      </c>
      <c r="O49" s="24">
        <v>0.90076335877863</v>
      </c>
      <c r="P49" s="23">
        <v>129.0</v>
      </c>
      <c r="Q49" s="24">
        <v>0.98473282442748</v>
      </c>
      <c r="R49" s="23">
        <v>131.0</v>
      </c>
      <c r="S49" s="24">
        <v>1.0</v>
      </c>
      <c r="T49" s="168">
        <v>2.74809160305344</v>
      </c>
    </row>
    <row r="50" ht="12.0" customHeight="1">
      <c r="A50" s="171" t="s">
        <v>33</v>
      </c>
      <c r="B50" s="23">
        <v>25047.0</v>
      </c>
      <c r="C50" s="23">
        <v>5359.0</v>
      </c>
      <c r="D50" s="23">
        <v>5151.0</v>
      </c>
      <c r="E50" s="23">
        <v>6397.0</v>
      </c>
      <c r="F50" s="23">
        <v>8140.0</v>
      </c>
      <c r="G50" s="23">
        <v>5072.0</v>
      </c>
      <c r="H50" s="23">
        <v>1710.0</v>
      </c>
      <c r="I50" s="23">
        <v>850.0</v>
      </c>
      <c r="J50" s="23">
        <v>383.0</v>
      </c>
      <c r="K50" s="23">
        <v>125.0</v>
      </c>
      <c r="L50" s="23">
        <v>5359.0</v>
      </c>
      <c r="M50" s="24">
        <v>0.2139577594123</v>
      </c>
      <c r="N50" s="23">
        <v>10510.0</v>
      </c>
      <c r="O50" s="24">
        <v>0.41961113107358</v>
      </c>
      <c r="P50" s="23">
        <v>16907.0</v>
      </c>
      <c r="Q50" s="24">
        <v>0.67501097935881</v>
      </c>
      <c r="R50" s="23">
        <v>23689.0</v>
      </c>
      <c r="S50" s="24">
        <v>0.94578192997165</v>
      </c>
      <c r="T50" s="168">
        <v>12.5388669301713</v>
      </c>
    </row>
    <row r="51" ht="12.0" customHeight="1">
      <c r="A51" s="171" t="s">
        <v>74</v>
      </c>
      <c r="B51" s="23">
        <v>3017.0</v>
      </c>
      <c r="C51" s="23">
        <v>2135.0</v>
      </c>
      <c r="D51" s="23">
        <v>458.0</v>
      </c>
      <c r="E51" s="23">
        <v>258.0</v>
      </c>
      <c r="F51" s="23">
        <v>166.0</v>
      </c>
      <c r="G51" s="23">
        <v>111.0</v>
      </c>
      <c r="H51" s="23">
        <v>16.0</v>
      </c>
      <c r="I51" s="23">
        <v>16.0</v>
      </c>
      <c r="J51" s="23">
        <v>20.0</v>
      </c>
      <c r="K51" s="23">
        <v>3.0</v>
      </c>
      <c r="L51" s="23">
        <v>2135.0</v>
      </c>
      <c r="M51" s="24">
        <v>0.707656612529</v>
      </c>
      <c r="N51" s="23">
        <v>2593.0</v>
      </c>
      <c r="O51" s="24">
        <v>0.85946304275771</v>
      </c>
      <c r="P51" s="23">
        <v>2851.0</v>
      </c>
      <c r="Q51" s="24">
        <v>0.94497845541929</v>
      </c>
      <c r="R51" s="23">
        <v>2978.0</v>
      </c>
      <c r="S51" s="24">
        <v>0.98707325157441</v>
      </c>
      <c r="T51" s="168">
        <v>4.20268478621147</v>
      </c>
    </row>
    <row r="52" ht="12.0" customHeight="1">
      <c r="A52" s="171" t="s">
        <v>87</v>
      </c>
      <c r="B52" s="23">
        <v>297.0</v>
      </c>
      <c r="C52" s="23">
        <v>59.0</v>
      </c>
      <c r="D52" s="23">
        <v>104.0</v>
      </c>
      <c r="E52" s="23">
        <v>60.0</v>
      </c>
      <c r="F52" s="23">
        <v>74.0</v>
      </c>
      <c r="G52" s="23">
        <v>14.0</v>
      </c>
      <c r="H52" s="23">
        <v>30.0</v>
      </c>
      <c r="I52" s="23">
        <v>6.0</v>
      </c>
      <c r="J52" s="23">
        <v>14.0</v>
      </c>
      <c r="K52" s="23">
        <v>10.0</v>
      </c>
      <c r="L52" s="23">
        <v>59.0</v>
      </c>
      <c r="M52" s="24">
        <v>0.1986531986532</v>
      </c>
      <c r="N52" s="23">
        <v>163.0</v>
      </c>
      <c r="O52" s="24">
        <v>0.54882154882155</v>
      </c>
      <c r="P52" s="23">
        <v>223.0</v>
      </c>
      <c r="Q52" s="24">
        <v>0.75084175084175</v>
      </c>
      <c r="R52" s="23">
        <v>267.0</v>
      </c>
      <c r="S52" s="24">
        <v>0.8989898989899</v>
      </c>
      <c r="T52" s="168">
        <v>15.4494949494949</v>
      </c>
    </row>
    <row r="53" ht="12.0" customHeight="1">
      <c r="A53" s="171" t="s">
        <v>106</v>
      </c>
      <c r="B53" s="23">
        <v>633.0</v>
      </c>
      <c r="C53" s="23">
        <v>500.0</v>
      </c>
      <c r="D53" s="23">
        <v>83.0</v>
      </c>
      <c r="E53" s="23">
        <v>46.0</v>
      </c>
      <c r="F53" s="23">
        <v>4.0</v>
      </c>
      <c r="G53" s="23">
        <v>4.0</v>
      </c>
      <c r="H53" s="23">
        <v>0.0</v>
      </c>
      <c r="I53" s="23">
        <v>0.0</v>
      </c>
      <c r="J53" s="23">
        <v>0.0</v>
      </c>
      <c r="K53" s="23">
        <v>0.0</v>
      </c>
      <c r="L53" s="23">
        <v>500.0</v>
      </c>
      <c r="M53" s="24">
        <v>0.78988941548183</v>
      </c>
      <c r="N53" s="23">
        <v>583.0</v>
      </c>
      <c r="O53" s="24">
        <v>0.92101105845182</v>
      </c>
      <c r="P53" s="23">
        <v>629.0</v>
      </c>
      <c r="Q53" s="24">
        <v>0.99368088467615</v>
      </c>
      <c r="R53" s="23">
        <v>633.0</v>
      </c>
      <c r="S53" s="24">
        <v>1.0</v>
      </c>
      <c r="T53" s="168">
        <v>2.54265402843602</v>
      </c>
    </row>
    <row r="54" ht="15.75" customHeight="1">
      <c r="A54" s="170" t="s">
        <v>47</v>
      </c>
      <c r="B54" s="23">
        <v>513660.0</v>
      </c>
      <c r="C54" s="23">
        <v>268144.0</v>
      </c>
      <c r="D54" s="23">
        <v>118930.0</v>
      </c>
      <c r="E54" s="23">
        <v>74573.0</v>
      </c>
      <c r="F54" s="23">
        <v>52013.0</v>
      </c>
      <c r="G54" s="23">
        <v>41273.0</v>
      </c>
      <c r="H54" s="23">
        <v>7900.0</v>
      </c>
      <c r="I54" s="23">
        <v>2444.0</v>
      </c>
      <c r="J54" s="23">
        <v>352.0</v>
      </c>
      <c r="K54" s="23">
        <v>44.0</v>
      </c>
      <c r="L54" s="23">
        <v>268144.0</v>
      </c>
      <c r="M54" s="24">
        <v>0.5220262430401433</v>
      </c>
      <c r="N54" s="23">
        <v>387074.0</v>
      </c>
      <c r="O54" s="24">
        <v>0.7535607210995601</v>
      </c>
      <c r="P54" s="23">
        <v>461647.0</v>
      </c>
      <c r="Q54" s="24">
        <v>0.898740411945645</v>
      </c>
      <c r="R54" s="23">
        <v>510820.0</v>
      </c>
      <c r="S54" s="24">
        <v>0.9944710508896936</v>
      </c>
      <c r="T54" s="168">
        <v>5.329330685667562</v>
      </c>
    </row>
    <row r="55" ht="12.0" customHeight="1">
      <c r="A55" s="171" t="s">
        <v>86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6"/>
      <c r="M55" s="148"/>
      <c r="N55" s="26"/>
      <c r="O55" s="148"/>
      <c r="P55" s="26"/>
      <c r="Q55" s="148"/>
      <c r="R55" s="26"/>
      <c r="S55" s="148"/>
      <c r="T55" s="148"/>
    </row>
    <row r="56" ht="12.0" customHeight="1">
      <c r="A56" s="171" t="s">
        <v>48</v>
      </c>
      <c r="B56" s="23">
        <v>92184.0</v>
      </c>
      <c r="C56" s="23">
        <v>23377.0</v>
      </c>
      <c r="D56" s="23">
        <v>27050.0</v>
      </c>
      <c r="E56" s="23">
        <v>24075.0</v>
      </c>
      <c r="F56" s="23">
        <v>17682.0</v>
      </c>
      <c r="G56" s="23">
        <v>14020.0</v>
      </c>
      <c r="H56" s="23">
        <v>2646.0</v>
      </c>
      <c r="I56" s="23">
        <v>850.0</v>
      </c>
      <c r="J56" s="23">
        <v>146.0</v>
      </c>
      <c r="K56" s="23">
        <v>20.0</v>
      </c>
      <c r="L56" s="23">
        <v>23377.0</v>
      </c>
      <c r="M56" s="24">
        <v>0.25359064479736</v>
      </c>
      <c r="N56" s="23">
        <v>50427.0</v>
      </c>
      <c r="O56" s="24">
        <v>0.54702551418901</v>
      </c>
      <c r="P56" s="23">
        <v>74502.0</v>
      </c>
      <c r="Q56" s="24">
        <v>0.80818797188232</v>
      </c>
      <c r="R56" s="23">
        <v>91168.0</v>
      </c>
      <c r="S56" s="24">
        <v>0.98897856460991</v>
      </c>
      <c r="T56" s="168">
        <v>8.23693374121323</v>
      </c>
    </row>
    <row r="57" ht="12.0" customHeight="1">
      <c r="A57" s="171" t="s">
        <v>49</v>
      </c>
      <c r="B57" s="23">
        <v>131972.0</v>
      </c>
      <c r="C57" s="23">
        <v>85038.0</v>
      </c>
      <c r="D57" s="23">
        <v>25055.0</v>
      </c>
      <c r="E57" s="23">
        <v>13958.0</v>
      </c>
      <c r="F57" s="23">
        <v>7921.0</v>
      </c>
      <c r="G57" s="23">
        <v>6621.0</v>
      </c>
      <c r="H57" s="23">
        <v>1026.0</v>
      </c>
      <c r="I57" s="23">
        <v>258.0</v>
      </c>
      <c r="J57" s="23">
        <v>10.0</v>
      </c>
      <c r="K57" s="23">
        <v>6.0</v>
      </c>
      <c r="L57" s="23">
        <v>85038.0</v>
      </c>
      <c r="M57" s="24">
        <v>0.64436395599066</v>
      </c>
      <c r="N57" s="23">
        <v>110093.0</v>
      </c>
      <c r="O57" s="24">
        <v>0.83421483344952</v>
      </c>
      <c r="P57" s="23">
        <v>124051.0</v>
      </c>
      <c r="Q57" s="24">
        <v>0.93997969266208</v>
      </c>
      <c r="R57" s="23">
        <v>131698.0</v>
      </c>
      <c r="S57" s="24">
        <v>0.99792380201861</v>
      </c>
      <c r="T57" s="168">
        <v>4.01315809414118</v>
      </c>
    </row>
    <row r="58" ht="12.0" customHeight="1">
      <c r="A58" s="171" t="s">
        <v>50</v>
      </c>
      <c r="B58" s="23">
        <v>229549.0</v>
      </c>
      <c r="C58" s="23">
        <v>125550.0</v>
      </c>
      <c r="D58" s="23">
        <v>52932.0</v>
      </c>
      <c r="E58" s="23">
        <v>29250.0</v>
      </c>
      <c r="F58" s="23">
        <v>21817.0</v>
      </c>
      <c r="G58" s="23">
        <v>16758.0</v>
      </c>
      <c r="H58" s="23">
        <v>3640.0</v>
      </c>
      <c r="I58" s="23">
        <v>1211.0</v>
      </c>
      <c r="J58" s="23">
        <v>191.0</v>
      </c>
      <c r="K58" s="23">
        <v>17.0</v>
      </c>
      <c r="L58" s="23">
        <v>125550.0</v>
      </c>
      <c r="M58" s="24">
        <v>0.54694204723175</v>
      </c>
      <c r="N58" s="23">
        <v>178482.0</v>
      </c>
      <c r="O58" s="24">
        <v>0.77753333710885</v>
      </c>
      <c r="P58" s="23">
        <v>207732.0</v>
      </c>
      <c r="Q58" s="24">
        <v>0.90495711155352</v>
      </c>
      <c r="R58" s="23">
        <v>228130.0</v>
      </c>
      <c r="S58" s="24">
        <v>0.9938183133013</v>
      </c>
      <c r="T58" s="168">
        <v>5.11991339539706</v>
      </c>
    </row>
    <row r="59" ht="12.0" customHeight="1">
      <c r="A59" s="171" t="s">
        <v>109</v>
      </c>
      <c r="B59" s="23">
        <v>48449.0</v>
      </c>
      <c r="C59" s="23">
        <v>24865.0</v>
      </c>
      <c r="D59" s="23">
        <v>12264.0</v>
      </c>
      <c r="E59" s="23">
        <v>6832.0</v>
      </c>
      <c r="F59" s="23">
        <v>4488.0</v>
      </c>
      <c r="G59" s="23">
        <v>3769.0</v>
      </c>
      <c r="H59" s="23">
        <v>588.0</v>
      </c>
      <c r="I59" s="23">
        <v>125.0</v>
      </c>
      <c r="J59" s="23">
        <v>5.0</v>
      </c>
      <c r="K59" s="23">
        <v>1.0</v>
      </c>
      <c r="L59" s="23">
        <v>24865.0</v>
      </c>
      <c r="M59" s="24">
        <v>0.5132200871019</v>
      </c>
      <c r="N59" s="23">
        <v>37129.0</v>
      </c>
      <c r="O59" s="24">
        <v>0.7663522466924</v>
      </c>
      <c r="P59" s="23">
        <v>43961.0</v>
      </c>
      <c r="Q59" s="24">
        <v>0.90736650911268</v>
      </c>
      <c r="R59" s="23">
        <v>48318.0</v>
      </c>
      <c r="S59" s="24">
        <v>0.99729612582303</v>
      </c>
      <c r="T59" s="168">
        <v>5.0762967243906</v>
      </c>
    </row>
    <row r="60" ht="12.0" customHeight="1">
      <c r="A60" s="171" t="s">
        <v>110</v>
      </c>
      <c r="B60" s="23">
        <v>11506.0</v>
      </c>
      <c r="C60" s="23">
        <v>9314.0</v>
      </c>
      <c r="D60" s="23">
        <v>1629.0</v>
      </c>
      <c r="E60" s="23">
        <v>458.0</v>
      </c>
      <c r="F60" s="23">
        <v>105.0</v>
      </c>
      <c r="G60" s="23">
        <v>105.0</v>
      </c>
      <c r="H60" s="23">
        <v>0.0</v>
      </c>
      <c r="I60" s="23">
        <v>0.0</v>
      </c>
      <c r="J60" s="23">
        <v>0.0</v>
      </c>
      <c r="K60" s="23">
        <v>0.0</v>
      </c>
      <c r="L60" s="23">
        <v>9314.0</v>
      </c>
      <c r="M60" s="24">
        <v>0.80949070050408</v>
      </c>
      <c r="N60" s="23">
        <v>10943.0</v>
      </c>
      <c r="O60" s="24">
        <v>0.95106900747436</v>
      </c>
      <c r="P60" s="23">
        <v>11401.0</v>
      </c>
      <c r="Q60" s="24">
        <v>0.99087432643838</v>
      </c>
      <c r="R60" s="23">
        <v>11506.0</v>
      </c>
      <c r="S60" s="24">
        <v>1.0</v>
      </c>
      <c r="T60" s="168">
        <v>2.3738484269077</v>
      </c>
    </row>
    <row r="61" ht="15.75" customHeight="1">
      <c r="A61" s="170" t="s">
        <v>35</v>
      </c>
      <c r="B61" s="23">
        <v>592179.0</v>
      </c>
      <c r="C61" s="23">
        <v>162660.0</v>
      </c>
      <c r="D61" s="23">
        <v>180114.0</v>
      </c>
      <c r="E61" s="23">
        <v>142370.0</v>
      </c>
      <c r="F61" s="23">
        <v>107035.0</v>
      </c>
      <c r="G61" s="23">
        <v>67659.0</v>
      </c>
      <c r="H61" s="23">
        <v>23670.0</v>
      </c>
      <c r="I61" s="23">
        <v>13189.0</v>
      </c>
      <c r="J61" s="23">
        <v>1993.0</v>
      </c>
      <c r="K61" s="23">
        <v>524.0</v>
      </c>
      <c r="L61" s="23">
        <v>162660.0</v>
      </c>
      <c r="M61" s="24">
        <v>0.27468045979340705</v>
      </c>
      <c r="N61" s="23">
        <v>342774.0</v>
      </c>
      <c r="O61" s="24">
        <v>0.5788351157335873</v>
      </c>
      <c r="P61" s="23">
        <v>485144.0</v>
      </c>
      <c r="Q61" s="24">
        <v>0.8192522868929834</v>
      </c>
      <c r="R61" s="23">
        <v>576473.0</v>
      </c>
      <c r="S61" s="24">
        <v>0.9734776140322436</v>
      </c>
      <c r="T61" s="168">
        <v>8.61669360109021</v>
      </c>
    </row>
    <row r="62" ht="12.0" customHeight="1">
      <c r="A62" s="171" t="s">
        <v>86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6"/>
      <c r="M62" s="148"/>
      <c r="N62" s="26"/>
      <c r="O62" s="148"/>
      <c r="P62" s="26"/>
      <c r="Q62" s="148"/>
      <c r="R62" s="26"/>
      <c r="S62" s="148"/>
      <c r="T62" s="148"/>
    </row>
    <row r="63" ht="12.0" customHeight="1">
      <c r="A63" s="171" t="s">
        <v>36</v>
      </c>
      <c r="B63" s="23">
        <v>89356.0</v>
      </c>
      <c r="C63" s="23">
        <v>5503.0</v>
      </c>
      <c r="D63" s="23">
        <v>8252.0</v>
      </c>
      <c r="E63" s="23">
        <v>16536.0</v>
      </c>
      <c r="F63" s="23">
        <v>59065.0</v>
      </c>
      <c r="G63" s="23">
        <v>29778.0</v>
      </c>
      <c r="H63" s="23">
        <v>17982.0</v>
      </c>
      <c r="I63" s="23">
        <v>9314.0</v>
      </c>
      <c r="J63" s="23">
        <v>1640.0</v>
      </c>
      <c r="K63" s="23">
        <v>351.0</v>
      </c>
      <c r="L63" s="23">
        <v>5503.0</v>
      </c>
      <c r="M63" s="24">
        <v>0.06158512019338</v>
      </c>
      <c r="N63" s="23">
        <v>13755.0</v>
      </c>
      <c r="O63" s="24">
        <v>0.15393482250772</v>
      </c>
      <c r="P63" s="23">
        <v>30291.0</v>
      </c>
      <c r="Q63" s="24">
        <v>0.33899234522584</v>
      </c>
      <c r="R63" s="23">
        <v>78051.0</v>
      </c>
      <c r="S63" s="24">
        <v>0.87348359371503</v>
      </c>
      <c r="T63" s="168">
        <v>21.0211345628721</v>
      </c>
    </row>
    <row r="64" ht="12.0" customHeight="1">
      <c r="A64" s="171" t="s">
        <v>37</v>
      </c>
      <c r="B64" s="23">
        <v>268.0</v>
      </c>
      <c r="C64" s="23">
        <v>64.0</v>
      </c>
      <c r="D64" s="23">
        <v>37.0</v>
      </c>
      <c r="E64" s="23">
        <v>65.0</v>
      </c>
      <c r="F64" s="23">
        <v>102.0</v>
      </c>
      <c r="G64" s="23">
        <v>47.0</v>
      </c>
      <c r="H64" s="23">
        <v>27.0</v>
      </c>
      <c r="I64" s="23">
        <v>13.0</v>
      </c>
      <c r="J64" s="23">
        <v>10.0</v>
      </c>
      <c r="K64" s="23">
        <v>5.0</v>
      </c>
      <c r="L64" s="23">
        <v>64.0</v>
      </c>
      <c r="M64" s="24">
        <v>0.23880597014925</v>
      </c>
      <c r="N64" s="23">
        <v>101.0</v>
      </c>
      <c r="O64" s="24">
        <v>0.37686567164179</v>
      </c>
      <c r="P64" s="23">
        <v>166.0</v>
      </c>
      <c r="Q64" s="24">
        <v>0.61940298507463</v>
      </c>
      <c r="R64" s="23">
        <v>240.0</v>
      </c>
      <c r="S64" s="24">
        <v>0.8955223880597</v>
      </c>
      <c r="T64" s="168">
        <v>16.3712686567164</v>
      </c>
    </row>
    <row r="65" ht="12.0" customHeight="1">
      <c r="A65" s="171" t="s">
        <v>38</v>
      </c>
      <c r="B65" s="23">
        <v>146496.0</v>
      </c>
      <c r="C65" s="23">
        <v>65506.0</v>
      </c>
      <c r="D65" s="23">
        <v>41220.0</v>
      </c>
      <c r="E65" s="23">
        <v>22831.0</v>
      </c>
      <c r="F65" s="23">
        <v>16939.0</v>
      </c>
      <c r="G65" s="23">
        <v>14065.0</v>
      </c>
      <c r="H65" s="23">
        <v>1841.0</v>
      </c>
      <c r="I65" s="23">
        <v>743.0</v>
      </c>
      <c r="J65" s="23">
        <v>233.0</v>
      </c>
      <c r="K65" s="23">
        <v>57.0</v>
      </c>
      <c r="L65" s="23">
        <v>65506.0</v>
      </c>
      <c r="M65" s="24">
        <v>0.44715214067278</v>
      </c>
      <c r="N65" s="23">
        <v>106726.0</v>
      </c>
      <c r="O65" s="24">
        <v>0.7285250109218</v>
      </c>
      <c r="P65" s="23">
        <v>129557.0</v>
      </c>
      <c r="Q65" s="24">
        <v>0.88437226955002</v>
      </c>
      <c r="R65" s="23">
        <v>145463.0</v>
      </c>
      <c r="S65" s="24">
        <v>0.99294861293141</v>
      </c>
      <c r="T65" s="168">
        <v>5.84956585845347</v>
      </c>
    </row>
    <row r="66" ht="12.0" customHeight="1">
      <c r="A66" s="171" t="s">
        <v>87</v>
      </c>
      <c r="B66" s="23">
        <v>353726.0</v>
      </c>
      <c r="C66" s="23">
        <v>90034.0</v>
      </c>
      <c r="D66" s="23">
        <v>130176.0</v>
      </c>
      <c r="E66" s="23">
        <v>102686.0</v>
      </c>
      <c r="F66" s="23">
        <v>30830.0</v>
      </c>
      <c r="G66" s="23">
        <v>23670.0</v>
      </c>
      <c r="H66" s="23">
        <v>3820.0</v>
      </c>
      <c r="I66" s="23">
        <v>3119.0</v>
      </c>
      <c r="J66" s="23">
        <v>110.0</v>
      </c>
      <c r="K66" s="23">
        <v>111.0</v>
      </c>
      <c r="L66" s="23">
        <v>90034.0</v>
      </c>
      <c r="M66" s="24">
        <v>0.25453034269463</v>
      </c>
      <c r="N66" s="23">
        <v>220210.0</v>
      </c>
      <c r="O66" s="24">
        <v>0.62254400298536</v>
      </c>
      <c r="P66" s="23">
        <v>322896.0</v>
      </c>
      <c r="Q66" s="24">
        <v>0.9128421433539</v>
      </c>
      <c r="R66" s="23">
        <v>350386.0</v>
      </c>
      <c r="S66" s="24">
        <v>0.9905576632761</v>
      </c>
      <c r="T66" s="168">
        <v>6.65663536183374</v>
      </c>
    </row>
    <row r="67" ht="12.0" customHeight="1">
      <c r="A67" s="171" t="s">
        <v>107</v>
      </c>
      <c r="B67" s="23">
        <v>2333.0</v>
      </c>
      <c r="C67" s="23">
        <v>1553.0</v>
      </c>
      <c r="D67" s="23">
        <v>429.0</v>
      </c>
      <c r="E67" s="23">
        <v>252.0</v>
      </c>
      <c r="F67" s="23">
        <v>99.0</v>
      </c>
      <c r="G67" s="23">
        <v>99.0</v>
      </c>
      <c r="H67" s="23">
        <v>0.0</v>
      </c>
      <c r="I67" s="23">
        <v>0.0</v>
      </c>
      <c r="J67" s="23">
        <v>0.0</v>
      </c>
      <c r="K67" s="23">
        <v>0.0</v>
      </c>
      <c r="L67" s="23">
        <v>1553.0</v>
      </c>
      <c r="M67" s="24">
        <v>0.66566652378911</v>
      </c>
      <c r="N67" s="23">
        <v>1982.0</v>
      </c>
      <c r="O67" s="24">
        <v>0.8495499357051</v>
      </c>
      <c r="P67" s="23">
        <v>2234.0</v>
      </c>
      <c r="Q67" s="24">
        <v>0.95756536648093</v>
      </c>
      <c r="R67" s="23">
        <v>2333.0</v>
      </c>
      <c r="S67" s="24">
        <v>1.0</v>
      </c>
      <c r="T67" s="168">
        <v>3.56193741963138</v>
      </c>
    </row>
    <row r="68" ht="15.75" customHeight="1">
      <c r="A68" s="170" t="s">
        <v>75</v>
      </c>
      <c r="B68" s="23">
        <v>35902.0</v>
      </c>
      <c r="C68" s="23">
        <v>12079.0</v>
      </c>
      <c r="D68" s="23">
        <v>8620.0</v>
      </c>
      <c r="E68" s="23">
        <v>6467.0</v>
      </c>
      <c r="F68" s="23">
        <v>8736.0</v>
      </c>
      <c r="G68" s="23">
        <v>5336.0</v>
      </c>
      <c r="H68" s="23">
        <v>1856.0</v>
      </c>
      <c r="I68" s="23">
        <v>1185.0</v>
      </c>
      <c r="J68" s="23">
        <v>286.0</v>
      </c>
      <c r="K68" s="23">
        <v>73.0</v>
      </c>
      <c r="L68" s="23">
        <v>12079.0</v>
      </c>
      <c r="M68" s="24">
        <v>0.33644365216422484</v>
      </c>
      <c r="N68" s="23">
        <v>20699.0</v>
      </c>
      <c r="O68" s="24">
        <v>0.5765416968414016</v>
      </c>
      <c r="P68" s="23">
        <v>27166.0</v>
      </c>
      <c r="Q68" s="24">
        <v>0.7566709375522255</v>
      </c>
      <c r="R68" s="23">
        <v>34358.0</v>
      </c>
      <c r="S68" s="24">
        <v>0.9569940393292853</v>
      </c>
      <c r="T68" s="168">
        <v>9.833310121998775</v>
      </c>
    </row>
    <row r="69" ht="12.0" customHeight="1">
      <c r="A69" s="171" t="s">
        <v>86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4"/>
      <c r="N69" s="23"/>
      <c r="O69" s="24"/>
      <c r="P69" s="23"/>
      <c r="Q69" s="24"/>
      <c r="R69" s="23"/>
      <c r="S69" s="24"/>
      <c r="T69" s="168"/>
    </row>
    <row r="70" ht="12.0" customHeight="1">
      <c r="A70" s="171" t="s">
        <v>76</v>
      </c>
      <c r="B70" s="23">
        <v>23297.0</v>
      </c>
      <c r="C70" s="23">
        <v>11405.0</v>
      </c>
      <c r="D70" s="23">
        <v>7351.0</v>
      </c>
      <c r="E70" s="23">
        <v>3375.0</v>
      </c>
      <c r="F70" s="23">
        <v>1166.0</v>
      </c>
      <c r="G70" s="23">
        <v>1058.0</v>
      </c>
      <c r="H70" s="23">
        <v>95.0</v>
      </c>
      <c r="I70" s="23">
        <v>13.0</v>
      </c>
      <c r="J70" s="23">
        <v>0.0</v>
      </c>
      <c r="K70" s="23">
        <v>0.0</v>
      </c>
      <c r="L70" s="23">
        <v>11405.0</v>
      </c>
      <c r="M70" s="24">
        <v>0.48954801047345153</v>
      </c>
      <c r="N70" s="23">
        <v>18756.0</v>
      </c>
      <c r="O70" s="24">
        <v>0.8050821994248186</v>
      </c>
      <c r="P70" s="23">
        <v>22131.0</v>
      </c>
      <c r="Q70" s="24">
        <v>0.9499506374211272</v>
      </c>
      <c r="R70" s="23">
        <v>23284.0</v>
      </c>
      <c r="S70" s="24">
        <v>0.999441988238829</v>
      </c>
      <c r="T70" s="168">
        <v>4.424604026269477</v>
      </c>
    </row>
    <row r="71" ht="12.0" customHeight="1">
      <c r="A71" s="171" t="s">
        <v>77</v>
      </c>
      <c r="B71" s="23">
        <v>9393.0</v>
      </c>
      <c r="C71" s="23">
        <v>118.0</v>
      </c>
      <c r="D71" s="23">
        <v>316.0</v>
      </c>
      <c r="E71" s="23">
        <v>2329.0</v>
      </c>
      <c r="F71" s="23">
        <v>6630.0</v>
      </c>
      <c r="G71" s="23">
        <v>3608.0</v>
      </c>
      <c r="H71" s="23">
        <v>1582.0</v>
      </c>
      <c r="I71" s="23">
        <v>1090.0</v>
      </c>
      <c r="J71" s="23">
        <v>279.0</v>
      </c>
      <c r="K71" s="23">
        <v>71.0</v>
      </c>
      <c r="L71" s="23">
        <v>118.0</v>
      </c>
      <c r="M71" s="24">
        <v>0.012562546577238369</v>
      </c>
      <c r="N71" s="23">
        <v>434.0</v>
      </c>
      <c r="O71" s="24">
        <v>0.0462046204620462</v>
      </c>
      <c r="P71" s="23">
        <v>2763.0</v>
      </c>
      <c r="Q71" s="24">
        <v>0.2941552219738103</v>
      </c>
      <c r="R71" s="23">
        <v>7953.0</v>
      </c>
      <c r="S71" s="24">
        <v>0.8466943468540402</v>
      </c>
      <c r="T71" s="168">
        <v>22.981156180134143</v>
      </c>
    </row>
    <row r="72" ht="12.0" customHeight="1">
      <c r="A72" s="171" t="s">
        <v>56</v>
      </c>
      <c r="B72" s="23">
        <v>1062.0</v>
      </c>
      <c r="C72" s="23">
        <v>87.0</v>
      </c>
      <c r="D72" s="23">
        <v>109.0</v>
      </c>
      <c r="E72" s="23">
        <v>247.0</v>
      </c>
      <c r="F72" s="23">
        <v>619.0</v>
      </c>
      <c r="G72" s="23">
        <v>445.0</v>
      </c>
      <c r="H72" s="23">
        <v>126.0</v>
      </c>
      <c r="I72" s="23">
        <v>42.0</v>
      </c>
      <c r="J72" s="23">
        <v>6.0</v>
      </c>
      <c r="K72" s="23">
        <v>0.0</v>
      </c>
      <c r="L72" s="23">
        <v>87.0</v>
      </c>
      <c r="M72" s="24">
        <v>0.08192090395480225</v>
      </c>
      <c r="N72" s="23">
        <v>196.0</v>
      </c>
      <c r="O72" s="24">
        <v>0.18455743879472694</v>
      </c>
      <c r="P72" s="23">
        <v>443.0</v>
      </c>
      <c r="Q72" s="24">
        <v>0.4171374764595104</v>
      </c>
      <c r="R72" s="23">
        <v>1014.0</v>
      </c>
      <c r="S72" s="24">
        <v>0.9548022598870056</v>
      </c>
      <c r="T72" s="168">
        <v>16.11864406779661</v>
      </c>
    </row>
    <row r="73" ht="12.0" customHeight="1">
      <c r="A73" s="171" t="s">
        <v>78</v>
      </c>
      <c r="B73" s="23">
        <v>33.0</v>
      </c>
      <c r="C73" s="23">
        <v>0.0</v>
      </c>
      <c r="D73" s="23">
        <v>31.0</v>
      </c>
      <c r="E73" s="23">
        <v>0.0</v>
      </c>
      <c r="F73" s="23">
        <v>2.0</v>
      </c>
      <c r="G73" s="23">
        <v>0.0</v>
      </c>
      <c r="H73" s="23">
        <v>0.0</v>
      </c>
      <c r="I73" s="23">
        <v>0.0</v>
      </c>
      <c r="J73" s="23">
        <v>0.0</v>
      </c>
      <c r="K73" s="23">
        <v>2.0</v>
      </c>
      <c r="L73" s="23">
        <v>0.0</v>
      </c>
      <c r="M73" s="24">
        <v>0.0</v>
      </c>
      <c r="N73" s="23">
        <v>31.0</v>
      </c>
      <c r="O73" s="24">
        <v>0.9393939393939394</v>
      </c>
      <c r="P73" s="23">
        <v>31.0</v>
      </c>
      <c r="Q73" s="24">
        <v>0.9393939393939394</v>
      </c>
      <c r="R73" s="23">
        <v>31.0</v>
      </c>
      <c r="S73" s="24">
        <v>0.9393939393939394</v>
      </c>
      <c r="T73" s="168">
        <v>10.045454545454545</v>
      </c>
    </row>
    <row r="74" ht="15.75" customHeight="1">
      <c r="A74" s="172" t="s">
        <v>99</v>
      </c>
      <c r="B74" s="23">
        <v>524.0</v>
      </c>
      <c r="C74" s="23">
        <v>245.0</v>
      </c>
      <c r="D74" s="23">
        <v>166.0</v>
      </c>
      <c r="E74" s="23">
        <v>78.0</v>
      </c>
      <c r="F74" s="23">
        <v>35.0</v>
      </c>
      <c r="G74" s="23">
        <v>29.0</v>
      </c>
      <c r="H74" s="23">
        <v>6.0</v>
      </c>
      <c r="I74" s="23">
        <v>0.0</v>
      </c>
      <c r="J74" s="23">
        <v>0.0</v>
      </c>
      <c r="K74" s="23">
        <v>0.0</v>
      </c>
      <c r="L74" s="23">
        <v>245.0</v>
      </c>
      <c r="M74" s="24">
        <v>0.4675572519083969</v>
      </c>
      <c r="N74" s="23">
        <v>411.0</v>
      </c>
      <c r="O74" s="24">
        <v>0.7843511450381679</v>
      </c>
      <c r="P74" s="23">
        <v>489.0</v>
      </c>
      <c r="Q74" s="24">
        <v>0.933206106870229</v>
      </c>
      <c r="R74" s="23">
        <v>524.0</v>
      </c>
      <c r="S74" s="24">
        <v>1.0</v>
      </c>
      <c r="T74" s="168">
        <v>4.806297709923665</v>
      </c>
    </row>
    <row r="75" ht="12.0" customHeight="1">
      <c r="A75" s="171" t="s">
        <v>80</v>
      </c>
      <c r="B75" s="23">
        <v>773.0</v>
      </c>
      <c r="C75" s="23">
        <v>51.0</v>
      </c>
      <c r="D75" s="23">
        <v>468.0</v>
      </c>
      <c r="E75" s="23">
        <v>242.0</v>
      </c>
      <c r="F75" s="23">
        <v>12.0</v>
      </c>
      <c r="G75" s="23">
        <v>11.0</v>
      </c>
      <c r="H75" s="23">
        <v>1.0</v>
      </c>
      <c r="I75" s="23">
        <v>0.0</v>
      </c>
      <c r="J75" s="23">
        <v>0.0</v>
      </c>
      <c r="K75" s="23">
        <v>0.0</v>
      </c>
      <c r="L75" s="23">
        <v>51.0</v>
      </c>
      <c r="M75" s="24">
        <v>0.06597671410090557</v>
      </c>
      <c r="N75" s="23">
        <v>519.0</v>
      </c>
      <c r="O75" s="24">
        <v>0.6714100905562742</v>
      </c>
      <c r="P75" s="23">
        <v>761.0</v>
      </c>
      <c r="Q75" s="24">
        <v>0.9844760672703752</v>
      </c>
      <c r="R75" s="23">
        <v>773.0</v>
      </c>
      <c r="S75" s="24">
        <v>1.0</v>
      </c>
      <c r="T75" s="168">
        <v>5.935963777490297</v>
      </c>
    </row>
    <row r="76" ht="15.75" customHeight="1">
      <c r="A76" s="172" t="s">
        <v>100</v>
      </c>
      <c r="B76" s="23">
        <v>191.0</v>
      </c>
      <c r="C76" s="23">
        <v>16.0</v>
      </c>
      <c r="D76" s="23">
        <v>17.0</v>
      </c>
      <c r="E76" s="23">
        <v>59.0</v>
      </c>
      <c r="F76" s="23">
        <v>99.0</v>
      </c>
      <c r="G76" s="23">
        <v>84.0</v>
      </c>
      <c r="H76" s="23">
        <v>14.0</v>
      </c>
      <c r="I76" s="23">
        <v>1.0</v>
      </c>
      <c r="J76" s="23">
        <v>0.0</v>
      </c>
      <c r="K76" s="23">
        <v>0.0</v>
      </c>
      <c r="L76" s="23">
        <v>16.0</v>
      </c>
      <c r="M76" s="24">
        <v>0.08376963350785341</v>
      </c>
      <c r="N76" s="23">
        <v>33.0</v>
      </c>
      <c r="O76" s="24">
        <v>0.17277486910994763</v>
      </c>
      <c r="P76" s="23">
        <v>92.0</v>
      </c>
      <c r="Q76" s="24">
        <v>0.4816753926701571</v>
      </c>
      <c r="R76" s="23">
        <v>190.0</v>
      </c>
      <c r="S76" s="24">
        <v>0.9947643979057592</v>
      </c>
      <c r="T76" s="168">
        <v>13.672774869109947</v>
      </c>
    </row>
    <row r="77" ht="12.0" customHeight="1">
      <c r="A77" s="171" t="s">
        <v>83</v>
      </c>
      <c r="B77" s="23">
        <v>73.0</v>
      </c>
      <c r="C77" s="23">
        <v>2.0</v>
      </c>
      <c r="D77" s="23">
        <v>51.0</v>
      </c>
      <c r="E77" s="23">
        <v>2.0</v>
      </c>
      <c r="F77" s="23">
        <v>18.0</v>
      </c>
      <c r="G77" s="23">
        <v>9.0</v>
      </c>
      <c r="H77" s="23">
        <v>3.0</v>
      </c>
      <c r="I77" s="23">
        <v>6.0</v>
      </c>
      <c r="J77" s="23">
        <v>0.0</v>
      </c>
      <c r="K77" s="23">
        <v>0.0</v>
      </c>
      <c r="L77" s="23">
        <v>2.0</v>
      </c>
      <c r="M77" s="24">
        <v>0.0273972602739726</v>
      </c>
      <c r="N77" s="23">
        <v>53.0</v>
      </c>
      <c r="O77" s="24">
        <v>0.726027397260274</v>
      </c>
      <c r="P77" s="23">
        <v>55.0</v>
      </c>
      <c r="Q77" s="24">
        <v>0.7534246575342466</v>
      </c>
      <c r="R77" s="23">
        <v>67.0</v>
      </c>
      <c r="S77" s="24">
        <v>0.9178082191780822</v>
      </c>
      <c r="T77" s="168">
        <v>10.82876712328767</v>
      </c>
    </row>
    <row r="78" ht="12.0" customHeight="1">
      <c r="A78" s="171" t="s">
        <v>84</v>
      </c>
      <c r="B78" s="23">
        <v>56.0</v>
      </c>
      <c r="C78" s="23">
        <v>1.0</v>
      </c>
      <c r="D78" s="23">
        <v>0.0</v>
      </c>
      <c r="E78" s="23">
        <v>3.0</v>
      </c>
      <c r="F78" s="23">
        <v>52.0</v>
      </c>
      <c r="G78" s="23">
        <v>31.0</v>
      </c>
      <c r="H78" s="23">
        <v>11.0</v>
      </c>
      <c r="I78" s="23">
        <v>10.0</v>
      </c>
      <c r="J78" s="23">
        <v>0.0</v>
      </c>
      <c r="K78" s="23">
        <v>0.0</v>
      </c>
      <c r="L78" s="23">
        <v>1.0</v>
      </c>
      <c r="M78" s="24">
        <v>0.017857142857142856</v>
      </c>
      <c r="N78" s="23">
        <v>1.0</v>
      </c>
      <c r="O78" s="24">
        <v>0.017857142857142856</v>
      </c>
      <c r="P78" s="23">
        <v>4.0</v>
      </c>
      <c r="Q78" s="24">
        <v>0.07142857142857142</v>
      </c>
      <c r="R78" s="23">
        <v>46.0</v>
      </c>
      <c r="S78" s="24">
        <v>0.8214285714285714</v>
      </c>
      <c r="T78" s="168">
        <v>24.9375</v>
      </c>
    </row>
    <row r="79" ht="12.0" customHeight="1">
      <c r="A79" s="172" t="s">
        <v>101</v>
      </c>
      <c r="B79" s="23">
        <v>135.0</v>
      </c>
      <c r="C79" s="23">
        <v>37.0</v>
      </c>
      <c r="D79" s="23">
        <v>30.0</v>
      </c>
      <c r="E79" s="23">
        <v>44.0</v>
      </c>
      <c r="F79" s="23">
        <v>24.0</v>
      </c>
      <c r="G79" s="23">
        <v>17.0</v>
      </c>
      <c r="H79" s="23">
        <v>6.0</v>
      </c>
      <c r="I79" s="23">
        <v>1.0</v>
      </c>
      <c r="J79" s="23">
        <v>0.0</v>
      </c>
      <c r="K79" s="23">
        <v>0.0</v>
      </c>
      <c r="L79" s="23">
        <v>37.0</v>
      </c>
      <c r="M79" s="24">
        <v>0.2740740740740741</v>
      </c>
      <c r="N79" s="23">
        <v>67.0</v>
      </c>
      <c r="O79" s="24">
        <v>0.4962962962962963</v>
      </c>
      <c r="P79" s="23">
        <v>111.0</v>
      </c>
      <c r="Q79" s="24">
        <v>0.8222222222222222</v>
      </c>
      <c r="R79" s="23">
        <v>134.0</v>
      </c>
      <c r="S79" s="24">
        <v>0.9925925925925926</v>
      </c>
      <c r="T79" s="168">
        <v>8.3</v>
      </c>
    </row>
    <row r="80" ht="12.0" customHeight="1">
      <c r="A80" s="172" t="s">
        <v>89</v>
      </c>
      <c r="B80" s="23">
        <v>115.0</v>
      </c>
      <c r="C80" s="23">
        <v>51.0</v>
      </c>
      <c r="D80" s="23">
        <v>20.0</v>
      </c>
      <c r="E80" s="23">
        <v>31.0</v>
      </c>
      <c r="F80" s="23">
        <v>13.0</v>
      </c>
      <c r="G80" s="23">
        <v>11.0</v>
      </c>
      <c r="H80" s="23">
        <v>2.0</v>
      </c>
      <c r="I80" s="23">
        <v>0.0</v>
      </c>
      <c r="J80" s="23">
        <v>0.0</v>
      </c>
      <c r="K80" s="23">
        <v>0.0</v>
      </c>
      <c r="L80" s="23">
        <v>51.0</v>
      </c>
      <c r="M80" s="24">
        <v>0.4434782608695652</v>
      </c>
      <c r="N80" s="23">
        <v>71.0</v>
      </c>
      <c r="O80" s="24">
        <v>0.6173913043478261</v>
      </c>
      <c r="P80" s="23">
        <v>102.0</v>
      </c>
      <c r="Q80" s="24">
        <v>0.8869565217391304</v>
      </c>
      <c r="R80" s="23">
        <v>115.0</v>
      </c>
      <c r="S80" s="24">
        <v>1.0</v>
      </c>
      <c r="T80" s="168">
        <v>6.1173913043478265</v>
      </c>
    </row>
    <row r="81" ht="12.0" customHeight="1">
      <c r="A81" s="172" t="s">
        <v>90</v>
      </c>
      <c r="B81" s="23">
        <v>193.0</v>
      </c>
      <c r="C81" s="23">
        <v>21.0</v>
      </c>
      <c r="D81" s="23">
        <v>54.0</v>
      </c>
      <c r="E81" s="23">
        <v>53.0</v>
      </c>
      <c r="F81" s="23">
        <v>65.0</v>
      </c>
      <c r="G81" s="23">
        <v>32.0</v>
      </c>
      <c r="H81" s="23">
        <v>10.0</v>
      </c>
      <c r="I81" s="23">
        <v>22.0</v>
      </c>
      <c r="J81" s="23">
        <v>1.0</v>
      </c>
      <c r="K81" s="23">
        <v>0.0</v>
      </c>
      <c r="L81" s="23">
        <v>21.0</v>
      </c>
      <c r="M81" s="24">
        <v>0.10880829015544041</v>
      </c>
      <c r="N81" s="23">
        <v>75.0</v>
      </c>
      <c r="O81" s="24">
        <v>0.38860103626943004</v>
      </c>
      <c r="P81" s="23">
        <v>128.0</v>
      </c>
      <c r="Q81" s="24">
        <v>0.6632124352331606</v>
      </c>
      <c r="R81" s="23">
        <v>170.0</v>
      </c>
      <c r="S81" s="24">
        <v>0.8808290155440415</v>
      </c>
      <c r="T81" s="168">
        <v>14.308290155440414</v>
      </c>
    </row>
    <row r="82" ht="12.0" customHeight="1">
      <c r="A82" s="172" t="s">
        <v>91</v>
      </c>
      <c r="B82" s="23">
        <v>57.0</v>
      </c>
      <c r="C82" s="23">
        <v>45.0</v>
      </c>
      <c r="D82" s="23">
        <v>7.0</v>
      </c>
      <c r="E82" s="23">
        <v>4.0</v>
      </c>
      <c r="F82" s="23">
        <v>1.0</v>
      </c>
      <c r="G82" s="23">
        <v>1.0</v>
      </c>
      <c r="H82" s="23">
        <v>0.0</v>
      </c>
      <c r="I82" s="23">
        <v>0.0</v>
      </c>
      <c r="J82" s="23">
        <v>0.0</v>
      </c>
      <c r="K82" s="23">
        <v>0.0</v>
      </c>
      <c r="L82" s="23">
        <v>45.0</v>
      </c>
      <c r="M82" s="24">
        <v>0.7894736842105263</v>
      </c>
      <c r="N82" s="23">
        <v>52.0</v>
      </c>
      <c r="O82" s="24">
        <v>0.9122807017543859</v>
      </c>
      <c r="P82" s="23">
        <v>56.0</v>
      </c>
      <c r="Q82" s="24">
        <v>0.9824561403508771</v>
      </c>
      <c r="R82" s="23">
        <v>57.0</v>
      </c>
      <c r="S82" s="24">
        <v>1.0</v>
      </c>
      <c r="T82" s="168">
        <v>2.6842105263157894</v>
      </c>
    </row>
    <row r="83" ht="15.75" customHeight="1">
      <c r="A83" s="170" t="s">
        <v>111</v>
      </c>
      <c r="B83" s="23">
        <v>715.0</v>
      </c>
      <c r="C83" s="23">
        <v>599.0</v>
      </c>
      <c r="D83" s="23">
        <v>80.0</v>
      </c>
      <c r="E83" s="23">
        <v>30.0</v>
      </c>
      <c r="F83" s="23">
        <v>6.0</v>
      </c>
      <c r="G83" s="23">
        <v>6.0</v>
      </c>
      <c r="H83" s="23">
        <v>0.0</v>
      </c>
      <c r="I83" s="23">
        <v>0.0</v>
      </c>
      <c r="J83" s="23">
        <v>0.0</v>
      </c>
      <c r="K83" s="23">
        <v>0.0</v>
      </c>
      <c r="L83" s="23">
        <v>599.0</v>
      </c>
      <c r="M83" s="24">
        <v>0.8377622377622378</v>
      </c>
      <c r="N83" s="23">
        <v>679.0</v>
      </c>
      <c r="O83" s="24">
        <v>0.9496503496503497</v>
      </c>
      <c r="P83" s="23">
        <v>709.0</v>
      </c>
      <c r="Q83" s="24">
        <v>0.9916083916083916</v>
      </c>
      <c r="R83" s="23">
        <v>715.0</v>
      </c>
      <c r="S83" s="24">
        <v>1.0</v>
      </c>
      <c r="T83" s="168">
        <v>2.288811188811189</v>
      </c>
    </row>
    <row r="84" ht="12.0" customHeight="1">
      <c r="A84" s="171" t="s">
        <v>112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4"/>
      <c r="N84" s="23"/>
      <c r="O84" s="24"/>
      <c r="P84" s="23"/>
      <c r="Q84" s="24"/>
      <c r="R84" s="23"/>
      <c r="S84" s="24"/>
      <c r="T84" s="168"/>
    </row>
    <row r="85" ht="12.0" customHeight="1">
      <c r="A85" s="171" t="s">
        <v>76</v>
      </c>
      <c r="B85" s="23">
        <v>715.0</v>
      </c>
      <c r="C85" s="23">
        <v>599.0</v>
      </c>
      <c r="D85" s="23">
        <v>80.0</v>
      </c>
      <c r="E85" s="23">
        <v>30.0</v>
      </c>
      <c r="F85" s="23">
        <v>6.0</v>
      </c>
      <c r="G85" s="23">
        <v>6.0</v>
      </c>
      <c r="H85" s="23">
        <v>0.0</v>
      </c>
      <c r="I85" s="23">
        <v>0.0</v>
      </c>
      <c r="J85" s="23">
        <v>0.0</v>
      </c>
      <c r="K85" s="23">
        <v>0.0</v>
      </c>
      <c r="L85" s="23">
        <v>599.0</v>
      </c>
      <c r="M85" s="24">
        <v>0.8377622377622378</v>
      </c>
      <c r="N85" s="23">
        <v>679.0</v>
      </c>
      <c r="O85" s="24">
        <v>0.9496503496503497</v>
      </c>
      <c r="P85" s="23">
        <v>709.0</v>
      </c>
      <c r="Q85" s="24">
        <v>0.9916083916083916</v>
      </c>
      <c r="R85" s="23">
        <v>715.0</v>
      </c>
      <c r="S85" s="24">
        <v>1.0</v>
      </c>
      <c r="T85" s="168">
        <v>2.288811188811189</v>
      </c>
    </row>
    <row r="86" ht="12.0" customHeight="1">
      <c r="A86" s="171" t="s">
        <v>77</v>
      </c>
      <c r="B86" s="23">
        <v>0.0</v>
      </c>
      <c r="C86" s="23">
        <v>0.0</v>
      </c>
      <c r="D86" s="23">
        <v>0.0</v>
      </c>
      <c r="E86" s="23">
        <v>0.0</v>
      </c>
      <c r="F86" s="23">
        <v>0.0</v>
      </c>
      <c r="G86" s="23">
        <v>0.0</v>
      </c>
      <c r="H86" s="23">
        <v>0.0</v>
      </c>
      <c r="I86" s="23">
        <v>0.0</v>
      </c>
      <c r="J86" s="23">
        <v>0.0</v>
      </c>
      <c r="K86" s="23">
        <v>0.0</v>
      </c>
      <c r="L86" s="23">
        <v>0.0</v>
      </c>
      <c r="M86" s="24" t="s">
        <v>81</v>
      </c>
      <c r="N86" s="23">
        <v>0.0</v>
      </c>
      <c r="O86" s="24" t="s">
        <v>81</v>
      </c>
      <c r="P86" s="23">
        <v>0.0</v>
      </c>
      <c r="Q86" s="24" t="s">
        <v>81</v>
      </c>
      <c r="R86" s="23">
        <v>0.0</v>
      </c>
      <c r="S86" s="24" t="s">
        <v>81</v>
      </c>
      <c r="T86" s="24" t="s">
        <v>81</v>
      </c>
    </row>
    <row r="87" ht="12.0" customHeight="1">
      <c r="A87" s="171" t="s">
        <v>56</v>
      </c>
      <c r="B87" s="23">
        <v>0.0</v>
      </c>
      <c r="C87" s="23">
        <v>0.0</v>
      </c>
      <c r="D87" s="23">
        <v>0.0</v>
      </c>
      <c r="E87" s="23">
        <v>0.0</v>
      </c>
      <c r="F87" s="23">
        <v>0.0</v>
      </c>
      <c r="G87" s="23">
        <v>0.0</v>
      </c>
      <c r="H87" s="23">
        <v>0.0</v>
      </c>
      <c r="I87" s="23">
        <v>0.0</v>
      </c>
      <c r="J87" s="23">
        <v>0.0</v>
      </c>
      <c r="K87" s="23">
        <v>0.0</v>
      </c>
      <c r="L87" s="23">
        <v>0.0</v>
      </c>
      <c r="M87" s="24" t="s">
        <v>81</v>
      </c>
      <c r="N87" s="23">
        <v>0.0</v>
      </c>
      <c r="O87" s="24" t="s">
        <v>81</v>
      </c>
      <c r="P87" s="23">
        <v>0.0</v>
      </c>
      <c r="Q87" s="24" t="s">
        <v>81</v>
      </c>
      <c r="R87" s="23">
        <v>0.0</v>
      </c>
      <c r="S87" s="24" t="s">
        <v>81</v>
      </c>
      <c r="T87" s="24" t="s">
        <v>81</v>
      </c>
    </row>
    <row r="88" ht="3.75" customHeight="1"/>
    <row r="89" ht="14.25" customHeight="1">
      <c r="A89" s="182" t="s">
        <v>113</v>
      </c>
    </row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2:T2"/>
    <mergeCell ref="A4:A5"/>
    <mergeCell ref="L4:M4"/>
    <mergeCell ref="N4:O4"/>
    <mergeCell ref="P4:Q4"/>
    <mergeCell ref="R4:S4"/>
    <mergeCell ref="B5:K5"/>
    <mergeCell ref="A89:T90"/>
  </mergeCells>
  <printOptions/>
  <pageMargins bottom="0.31496062992125984" footer="0.0" header="0.0" left="0.2362204724409449" right="0.2362204724409449" top="0.49"/>
  <pageSetup fitToWidth="0" paperSize="9" orientation="landscape"/>
  <headerFooter>
    <oddHeader>&amp;LWydział Statystycznej Informacji Zarządczej Departament Strategii i Funduszy Europejskich Ministerstwo Sprawiedliwości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7.43"/>
    <col customWidth="1" min="2" max="19" width="8.71"/>
    <col customWidth="1" min="20" max="20" width="15.86"/>
    <col customWidth="1" min="21" max="26" width="8.71"/>
  </cols>
  <sheetData>
    <row r="1" ht="7.5" customHeight="1"/>
    <row r="2">
      <c r="A2" s="108" t="s">
        <v>114</v>
      </c>
    </row>
    <row r="3" ht="7.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>
      <c r="A4" s="109" t="s">
        <v>1</v>
      </c>
      <c r="B4" s="110" t="s">
        <v>2</v>
      </c>
      <c r="C4" s="111" t="s">
        <v>3</v>
      </c>
      <c r="D4" s="111" t="s">
        <v>4</v>
      </c>
      <c r="E4" s="111" t="s">
        <v>5</v>
      </c>
      <c r="F4" s="110" t="s">
        <v>6</v>
      </c>
      <c r="G4" s="111" t="s">
        <v>7</v>
      </c>
      <c r="H4" s="111" t="s">
        <v>8</v>
      </c>
      <c r="I4" s="111" t="s">
        <v>9</v>
      </c>
      <c r="J4" s="111" t="s">
        <v>10</v>
      </c>
      <c r="K4" s="111" t="s">
        <v>11</v>
      </c>
      <c r="L4" s="112" t="s">
        <v>12</v>
      </c>
      <c r="M4" s="5"/>
      <c r="N4" s="112" t="s">
        <v>13</v>
      </c>
      <c r="O4" s="5"/>
      <c r="P4" s="112" t="s">
        <v>14</v>
      </c>
      <c r="Q4" s="5"/>
      <c r="R4" s="112" t="s">
        <v>15</v>
      </c>
      <c r="S4" s="5"/>
      <c r="T4" s="179" t="s">
        <v>16</v>
      </c>
    </row>
    <row r="5">
      <c r="A5" s="73"/>
      <c r="B5" s="113" t="s">
        <v>17</v>
      </c>
      <c r="C5" s="8"/>
      <c r="D5" s="8"/>
      <c r="E5" s="8"/>
      <c r="F5" s="8"/>
      <c r="G5" s="8"/>
      <c r="H5" s="8"/>
      <c r="I5" s="8"/>
      <c r="J5" s="8"/>
      <c r="K5" s="5"/>
      <c r="L5" s="114" t="s">
        <v>18</v>
      </c>
      <c r="M5" s="114" t="s">
        <v>19</v>
      </c>
      <c r="N5" s="114" t="s">
        <v>18</v>
      </c>
      <c r="O5" s="114" t="s">
        <v>19</v>
      </c>
      <c r="P5" s="114" t="s">
        <v>18</v>
      </c>
      <c r="Q5" s="114" t="s">
        <v>19</v>
      </c>
      <c r="R5" s="114" t="s">
        <v>18</v>
      </c>
      <c r="S5" s="114" t="s">
        <v>19</v>
      </c>
      <c r="T5" s="114" t="s">
        <v>20</v>
      </c>
    </row>
    <row r="6">
      <c r="A6" s="186">
        <v>0.0</v>
      </c>
      <c r="B6" s="186">
        <v>1.0</v>
      </c>
      <c r="C6" s="186">
        <v>2.0</v>
      </c>
      <c r="D6" s="186">
        <v>3.0</v>
      </c>
      <c r="E6" s="186">
        <v>4.0</v>
      </c>
      <c r="F6" s="186">
        <v>5.0</v>
      </c>
      <c r="G6" s="186">
        <v>6.0</v>
      </c>
      <c r="H6" s="186">
        <v>7.0</v>
      </c>
      <c r="I6" s="186">
        <v>8.0</v>
      </c>
      <c r="J6" s="186">
        <v>9.0</v>
      </c>
      <c r="K6" s="186">
        <v>10.0</v>
      </c>
      <c r="L6" s="186">
        <v>11.0</v>
      </c>
      <c r="M6" s="186">
        <v>12.0</v>
      </c>
      <c r="N6" s="186">
        <v>13.0</v>
      </c>
      <c r="O6" s="186">
        <v>14.0</v>
      </c>
      <c r="P6" s="186">
        <v>15.0</v>
      </c>
      <c r="Q6" s="186">
        <v>16.0</v>
      </c>
      <c r="R6" s="186">
        <v>17.0</v>
      </c>
      <c r="S6" s="186">
        <v>18.0</v>
      </c>
      <c r="T6" s="186">
        <v>19.0</v>
      </c>
    </row>
    <row r="7">
      <c r="A7" s="167" t="s">
        <v>21</v>
      </c>
      <c r="B7" s="23">
        <v>1131526.0</v>
      </c>
      <c r="C7" s="23">
        <v>603930.0</v>
      </c>
      <c r="D7" s="23">
        <v>293630.0</v>
      </c>
      <c r="E7" s="23">
        <v>131212.0</v>
      </c>
      <c r="F7" s="23">
        <v>102754.0</v>
      </c>
      <c r="G7" s="23">
        <v>63379.0</v>
      </c>
      <c r="H7" s="23">
        <v>22496.0</v>
      </c>
      <c r="I7" s="23">
        <v>11071.0</v>
      </c>
      <c r="J7" s="23">
        <v>3593.0</v>
      </c>
      <c r="K7" s="23">
        <v>2215.0</v>
      </c>
      <c r="L7" s="23">
        <v>603930.0</v>
      </c>
      <c r="M7" s="24">
        <v>0.5337305550203884</v>
      </c>
      <c r="N7" s="23">
        <v>897560.0</v>
      </c>
      <c r="O7" s="24">
        <v>0.7932296739093931</v>
      </c>
      <c r="P7" s="23">
        <v>1028772.0</v>
      </c>
      <c r="Q7" s="24">
        <v>0.9091898904665028</v>
      </c>
      <c r="R7" s="23">
        <v>1114647.0</v>
      </c>
      <c r="S7" s="24">
        <v>0.9850829764406651</v>
      </c>
      <c r="T7" s="168">
        <v>5.521872232719354</v>
      </c>
    </row>
    <row r="8">
      <c r="A8" s="169" t="s">
        <v>22</v>
      </c>
      <c r="B8" s="23">
        <v>57392.0</v>
      </c>
      <c r="C8" s="23">
        <v>21263.0</v>
      </c>
      <c r="D8" s="23">
        <v>11696.0</v>
      </c>
      <c r="E8" s="23">
        <v>12326.0</v>
      </c>
      <c r="F8" s="23">
        <v>12107.0</v>
      </c>
      <c r="G8" s="23">
        <v>7257.0</v>
      </c>
      <c r="H8" s="23">
        <v>2587.0</v>
      </c>
      <c r="I8" s="23">
        <v>1807.0</v>
      </c>
      <c r="J8" s="23">
        <v>353.0</v>
      </c>
      <c r="K8" s="23">
        <v>103.0</v>
      </c>
      <c r="L8" s="23">
        <v>21263.0</v>
      </c>
      <c r="M8" s="24">
        <v>0.3704871759130192</v>
      </c>
      <c r="N8" s="23">
        <v>32959.0</v>
      </c>
      <c r="O8" s="24">
        <v>0.5742786451073321</v>
      </c>
      <c r="P8" s="23">
        <v>45285.0</v>
      </c>
      <c r="Q8" s="24">
        <v>0.7890472539726792</v>
      </c>
      <c r="R8" s="23">
        <v>55129.0</v>
      </c>
      <c r="S8" s="24">
        <v>0.9605694173403959</v>
      </c>
      <c r="T8" s="168">
        <v>9.197353289657094</v>
      </c>
    </row>
    <row r="9">
      <c r="A9" s="170" t="s">
        <v>23</v>
      </c>
      <c r="B9" s="23">
        <v>38230.0</v>
      </c>
      <c r="C9" s="23">
        <v>15836.0</v>
      </c>
      <c r="D9" s="23">
        <v>8263.0</v>
      </c>
      <c r="E9" s="23">
        <v>7692.0</v>
      </c>
      <c r="F9" s="23">
        <v>6439.0</v>
      </c>
      <c r="G9" s="23">
        <v>3989.0</v>
      </c>
      <c r="H9" s="23">
        <v>1493.0</v>
      </c>
      <c r="I9" s="23">
        <v>704.0</v>
      </c>
      <c r="J9" s="23">
        <v>198.0</v>
      </c>
      <c r="K9" s="23">
        <v>55.0</v>
      </c>
      <c r="L9" s="23">
        <v>15836.0</v>
      </c>
      <c r="M9" s="24">
        <v>0.41422966256866334</v>
      </c>
      <c r="N9" s="23">
        <v>24099.0</v>
      </c>
      <c r="O9" s="24">
        <v>0.6303688202981952</v>
      </c>
      <c r="P9" s="23">
        <v>31791.0</v>
      </c>
      <c r="Q9" s="24">
        <v>0.8315720638242218</v>
      </c>
      <c r="R9" s="23">
        <v>37273.0</v>
      </c>
      <c r="S9" s="24">
        <v>0.9749673031650536</v>
      </c>
      <c r="T9" s="168">
        <v>7.880551922573895</v>
      </c>
    </row>
    <row r="10" ht="12.0" customHeight="1">
      <c r="A10" s="171" t="s">
        <v>86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6"/>
      <c r="M10" s="148"/>
      <c r="N10" s="26"/>
      <c r="O10" s="148"/>
      <c r="P10" s="26"/>
      <c r="Q10" s="148"/>
      <c r="R10" s="26"/>
      <c r="S10" s="148"/>
      <c r="T10" s="148"/>
    </row>
    <row r="11" ht="12.0" customHeight="1">
      <c r="A11" s="171" t="s">
        <v>24</v>
      </c>
      <c r="B11" s="23">
        <v>22503.0</v>
      </c>
      <c r="C11" s="23">
        <v>5015.0</v>
      </c>
      <c r="D11" s="23">
        <v>5913.0</v>
      </c>
      <c r="E11" s="23">
        <v>5809.0</v>
      </c>
      <c r="F11" s="23">
        <v>5766.0</v>
      </c>
      <c r="G11" s="23">
        <v>3491.0</v>
      </c>
      <c r="H11" s="23">
        <v>1370.0</v>
      </c>
      <c r="I11" s="23">
        <v>667.0</v>
      </c>
      <c r="J11" s="23">
        <v>184.0</v>
      </c>
      <c r="K11" s="23">
        <v>54.0</v>
      </c>
      <c r="L11" s="23">
        <v>5015.0</v>
      </c>
      <c r="M11" s="24">
        <v>0.22285917433231126</v>
      </c>
      <c r="N11" s="23">
        <v>10928.0</v>
      </c>
      <c r="O11" s="24">
        <v>0.4856241390036884</v>
      </c>
      <c r="P11" s="23">
        <v>16737.0</v>
      </c>
      <c r="Q11" s="24">
        <v>0.7437674976669777</v>
      </c>
      <c r="R11" s="23">
        <v>21598.0</v>
      </c>
      <c r="S11" s="24">
        <v>0.9597831400257744</v>
      </c>
      <c r="T11" s="168">
        <v>10.74976669777363</v>
      </c>
    </row>
    <row r="12" ht="12.0" customHeight="1">
      <c r="A12" s="171" t="s">
        <v>25</v>
      </c>
      <c r="B12" s="23">
        <v>38.0</v>
      </c>
      <c r="C12" s="23">
        <v>4.0</v>
      </c>
      <c r="D12" s="23">
        <v>12.0</v>
      </c>
      <c r="E12" s="23">
        <v>3.0</v>
      </c>
      <c r="F12" s="23">
        <v>19.0</v>
      </c>
      <c r="G12" s="23">
        <v>8.0</v>
      </c>
      <c r="H12" s="23">
        <v>3.0</v>
      </c>
      <c r="I12" s="23">
        <v>7.0</v>
      </c>
      <c r="J12" s="23">
        <v>1.0</v>
      </c>
      <c r="K12" s="23">
        <v>0.0</v>
      </c>
      <c r="L12" s="23">
        <v>4.0</v>
      </c>
      <c r="M12" s="24">
        <v>0.10526315789473684</v>
      </c>
      <c r="N12" s="23">
        <v>16.0</v>
      </c>
      <c r="O12" s="24">
        <v>0.42105263157894735</v>
      </c>
      <c r="P12" s="23">
        <v>19.0</v>
      </c>
      <c r="Q12" s="24">
        <v>0.5</v>
      </c>
      <c r="R12" s="23">
        <v>30.0</v>
      </c>
      <c r="S12" s="24">
        <v>0.7894736842105263</v>
      </c>
      <c r="T12" s="168">
        <v>19.342105263157894</v>
      </c>
    </row>
    <row r="13" ht="12.0" customHeight="1">
      <c r="A13" s="171" t="s">
        <v>71</v>
      </c>
      <c r="B13" s="23">
        <v>3493.0</v>
      </c>
      <c r="C13" s="23">
        <v>762.0</v>
      </c>
      <c r="D13" s="23">
        <v>1091.0</v>
      </c>
      <c r="E13" s="23">
        <v>1291.0</v>
      </c>
      <c r="F13" s="23">
        <v>349.0</v>
      </c>
      <c r="G13" s="23">
        <v>266.0</v>
      </c>
      <c r="H13" s="23">
        <v>69.0</v>
      </c>
      <c r="I13" s="23">
        <v>13.0</v>
      </c>
      <c r="J13" s="23">
        <v>1.0</v>
      </c>
      <c r="K13" s="23">
        <v>0.0</v>
      </c>
      <c r="L13" s="23">
        <v>762.0</v>
      </c>
      <c r="M13" s="24">
        <v>0.21815058688806183</v>
      </c>
      <c r="N13" s="23">
        <v>1853.0</v>
      </c>
      <c r="O13" s="24">
        <v>0.5304895505296306</v>
      </c>
      <c r="P13" s="23">
        <v>3144.0</v>
      </c>
      <c r="Q13" s="24">
        <v>0.9000858860578299</v>
      </c>
      <c r="R13" s="23">
        <v>3479.0</v>
      </c>
      <c r="S13" s="24">
        <v>0.9959919839679359</v>
      </c>
      <c r="T13" s="168">
        <v>7.2234468937875755</v>
      </c>
    </row>
    <row r="14" ht="12.0" customHeight="1">
      <c r="A14" s="171" t="s">
        <v>27</v>
      </c>
      <c r="B14" s="23">
        <v>1711.0</v>
      </c>
      <c r="C14" s="23">
        <v>1069.0</v>
      </c>
      <c r="D14" s="23">
        <v>271.0</v>
      </c>
      <c r="E14" s="23">
        <v>222.0</v>
      </c>
      <c r="F14" s="23">
        <v>149.0</v>
      </c>
      <c r="G14" s="23">
        <v>106.0</v>
      </c>
      <c r="H14" s="23">
        <v>23.0</v>
      </c>
      <c r="I14" s="23">
        <v>9.0</v>
      </c>
      <c r="J14" s="23">
        <v>10.0</v>
      </c>
      <c r="K14" s="23">
        <v>1.0</v>
      </c>
      <c r="L14" s="23">
        <v>1069.0</v>
      </c>
      <c r="M14" s="24">
        <v>0.6247808299240211</v>
      </c>
      <c r="N14" s="23">
        <v>1340.0</v>
      </c>
      <c r="O14" s="24">
        <v>0.7831677381648159</v>
      </c>
      <c r="P14" s="23">
        <v>1562.0</v>
      </c>
      <c r="Q14" s="24">
        <v>0.9129164231443601</v>
      </c>
      <c r="R14" s="23">
        <v>1691.0</v>
      </c>
      <c r="S14" s="24">
        <v>0.9883109292811222</v>
      </c>
      <c r="T14" s="168">
        <v>5.100526008182349</v>
      </c>
    </row>
    <row r="15" ht="12.0" customHeight="1">
      <c r="A15" s="171" t="s">
        <v>28</v>
      </c>
      <c r="B15" s="23">
        <v>5952.0</v>
      </c>
      <c r="C15" s="23">
        <v>5288.0</v>
      </c>
      <c r="D15" s="23">
        <v>373.0</v>
      </c>
      <c r="E15" s="23">
        <v>180.0</v>
      </c>
      <c r="F15" s="23">
        <v>111.0</v>
      </c>
      <c r="G15" s="23">
        <v>77.0</v>
      </c>
      <c r="H15" s="23">
        <v>24.0</v>
      </c>
      <c r="I15" s="23">
        <v>8.0</v>
      </c>
      <c r="J15" s="23">
        <v>2.0</v>
      </c>
      <c r="K15" s="23">
        <v>0.0</v>
      </c>
      <c r="L15" s="23">
        <v>5288.0</v>
      </c>
      <c r="M15" s="24">
        <v>0.8884408602150538</v>
      </c>
      <c r="N15" s="23">
        <v>5661.0</v>
      </c>
      <c r="O15" s="24">
        <v>0.9511088709677419</v>
      </c>
      <c r="P15" s="23">
        <v>5841.0</v>
      </c>
      <c r="Q15" s="24">
        <v>0.9813508064516129</v>
      </c>
      <c r="R15" s="23">
        <v>5942.0</v>
      </c>
      <c r="S15" s="24">
        <v>0.9983198924731183</v>
      </c>
      <c r="T15" s="168">
        <v>2.3314012096774195</v>
      </c>
    </row>
    <row r="16" ht="12.0" customHeight="1">
      <c r="A16" s="171" t="s">
        <v>104</v>
      </c>
      <c r="B16" s="23">
        <v>4533.0</v>
      </c>
      <c r="C16" s="23">
        <v>3698.0</v>
      </c>
      <c r="D16" s="23">
        <v>603.0</v>
      </c>
      <c r="E16" s="23">
        <v>187.0</v>
      </c>
      <c r="F16" s="23">
        <v>45.0</v>
      </c>
      <c r="G16" s="23">
        <v>41.0</v>
      </c>
      <c r="H16" s="23">
        <v>4.0</v>
      </c>
      <c r="I16" s="23">
        <v>0.0</v>
      </c>
      <c r="J16" s="23">
        <v>0.0</v>
      </c>
      <c r="K16" s="23">
        <v>0.0</v>
      </c>
      <c r="L16" s="23">
        <v>3698.0</v>
      </c>
      <c r="M16" s="24">
        <v>0.8157952790646371</v>
      </c>
      <c r="N16" s="23">
        <v>4301.0</v>
      </c>
      <c r="O16" s="24">
        <v>0.9488197661592764</v>
      </c>
      <c r="P16" s="23">
        <v>4488.0</v>
      </c>
      <c r="Q16" s="24">
        <v>0.9900727994705493</v>
      </c>
      <c r="R16" s="23">
        <v>4533.0</v>
      </c>
      <c r="S16" s="24">
        <v>1.0</v>
      </c>
      <c r="T16" s="168">
        <v>2.382859033752482</v>
      </c>
    </row>
    <row r="17">
      <c r="A17" s="170" t="s">
        <v>29</v>
      </c>
      <c r="B17" s="23">
        <v>1322.0</v>
      </c>
      <c r="C17" s="23">
        <v>488.0</v>
      </c>
      <c r="D17" s="23">
        <v>330.0</v>
      </c>
      <c r="E17" s="23">
        <v>311.0</v>
      </c>
      <c r="F17" s="23">
        <v>193.0</v>
      </c>
      <c r="G17" s="23">
        <v>120.0</v>
      </c>
      <c r="H17" s="23">
        <v>33.0</v>
      </c>
      <c r="I17" s="23">
        <v>22.0</v>
      </c>
      <c r="J17" s="23">
        <v>6.0</v>
      </c>
      <c r="K17" s="23">
        <v>12.0</v>
      </c>
      <c r="L17" s="23">
        <v>488.0</v>
      </c>
      <c r="M17" s="24">
        <v>0.3691376701966717</v>
      </c>
      <c r="N17" s="23">
        <v>818.0</v>
      </c>
      <c r="O17" s="24">
        <v>0.6187594553706506</v>
      </c>
      <c r="P17" s="23">
        <v>1129.0</v>
      </c>
      <c r="Q17" s="24">
        <v>0.8540090771558245</v>
      </c>
      <c r="R17" s="23">
        <v>1282.0</v>
      </c>
      <c r="S17" s="24">
        <v>0.9697428139183056</v>
      </c>
      <c r="T17" s="168">
        <v>8.201210287443267</v>
      </c>
    </row>
    <row r="18" ht="12.0" customHeight="1">
      <c r="A18" s="171" t="s">
        <v>86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6"/>
      <c r="M18" s="148"/>
      <c r="N18" s="26"/>
      <c r="O18" s="148"/>
      <c r="P18" s="26"/>
      <c r="Q18" s="148"/>
      <c r="R18" s="26"/>
      <c r="S18" s="148"/>
      <c r="T18" s="148"/>
    </row>
    <row r="19" ht="12.0" customHeight="1">
      <c r="A19" s="171" t="s">
        <v>30</v>
      </c>
      <c r="B19" s="23">
        <v>1322.0</v>
      </c>
      <c r="C19" s="23">
        <v>488.0</v>
      </c>
      <c r="D19" s="23">
        <v>330.0</v>
      </c>
      <c r="E19" s="23">
        <v>311.0</v>
      </c>
      <c r="F19" s="23">
        <v>193.0</v>
      </c>
      <c r="G19" s="23">
        <v>120.0</v>
      </c>
      <c r="H19" s="23">
        <v>33.0</v>
      </c>
      <c r="I19" s="23">
        <v>22.0</v>
      </c>
      <c r="J19" s="23">
        <v>6.0</v>
      </c>
      <c r="K19" s="23">
        <v>12.0</v>
      </c>
      <c r="L19" s="23">
        <v>488.0</v>
      </c>
      <c r="M19" s="24">
        <v>0.3691376701966717</v>
      </c>
      <c r="N19" s="23">
        <v>818.0</v>
      </c>
      <c r="O19" s="24">
        <v>0.6187594553706506</v>
      </c>
      <c r="P19" s="23">
        <v>1129.0</v>
      </c>
      <c r="Q19" s="24">
        <v>0.8540090771558245</v>
      </c>
      <c r="R19" s="23">
        <v>1282.0</v>
      </c>
      <c r="S19" s="24">
        <v>0.9697428139183056</v>
      </c>
      <c r="T19" s="168">
        <v>8.201210287443267</v>
      </c>
    </row>
    <row r="20">
      <c r="A20" s="170" t="s">
        <v>72</v>
      </c>
      <c r="B20" s="23">
        <v>13160.0</v>
      </c>
      <c r="C20" s="23">
        <v>3146.0</v>
      </c>
      <c r="D20" s="23">
        <v>2202.0</v>
      </c>
      <c r="E20" s="23">
        <v>3563.0</v>
      </c>
      <c r="F20" s="23">
        <v>4249.0</v>
      </c>
      <c r="G20" s="23">
        <v>2462.0</v>
      </c>
      <c r="H20" s="23">
        <v>780.0</v>
      </c>
      <c r="I20" s="23">
        <v>912.0</v>
      </c>
      <c r="J20" s="23">
        <v>82.0</v>
      </c>
      <c r="K20" s="23">
        <v>13.0</v>
      </c>
      <c r="L20" s="23">
        <v>3146.0</v>
      </c>
      <c r="M20" s="24">
        <v>0.23905775075987842</v>
      </c>
      <c r="N20" s="23">
        <v>5348.0</v>
      </c>
      <c r="O20" s="24">
        <v>0.40638297872340423</v>
      </c>
      <c r="P20" s="23">
        <v>8911.0</v>
      </c>
      <c r="Q20" s="24">
        <v>0.6771276595744681</v>
      </c>
      <c r="R20" s="23">
        <v>12153.0</v>
      </c>
      <c r="S20" s="24">
        <v>0.9234802431610942</v>
      </c>
      <c r="T20" s="168">
        <v>12.601139817629178</v>
      </c>
    </row>
    <row r="21" ht="12.0" customHeight="1">
      <c r="A21" s="171" t="s">
        <v>86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6"/>
      <c r="M21" s="148"/>
      <c r="N21" s="26"/>
      <c r="O21" s="148"/>
      <c r="P21" s="26"/>
      <c r="Q21" s="148"/>
      <c r="R21" s="26"/>
      <c r="S21" s="148"/>
      <c r="T21" s="148"/>
    </row>
    <row r="22" ht="12.0" customHeight="1">
      <c r="A22" s="171" t="s">
        <v>32</v>
      </c>
      <c r="B22" s="23">
        <v>12828.0</v>
      </c>
      <c r="C22" s="23">
        <v>2941.0</v>
      </c>
      <c r="D22" s="23">
        <v>2168.0</v>
      </c>
      <c r="E22" s="23">
        <v>3532.0</v>
      </c>
      <c r="F22" s="23">
        <v>4187.0</v>
      </c>
      <c r="G22" s="23">
        <v>2430.0</v>
      </c>
      <c r="H22" s="23">
        <v>766.0</v>
      </c>
      <c r="I22" s="23">
        <v>903.0</v>
      </c>
      <c r="J22" s="23">
        <v>77.0</v>
      </c>
      <c r="K22" s="23">
        <v>11.0</v>
      </c>
      <c r="L22" s="23">
        <v>2941.0</v>
      </c>
      <c r="M22" s="24">
        <v>0.22926410975990022</v>
      </c>
      <c r="N22" s="23">
        <v>5109.0</v>
      </c>
      <c r="O22" s="24">
        <v>0.3982694106641721</v>
      </c>
      <c r="P22" s="23">
        <v>8641.0</v>
      </c>
      <c r="Q22" s="24">
        <v>0.6736046149048955</v>
      </c>
      <c r="R22" s="23">
        <v>11837.0</v>
      </c>
      <c r="S22" s="24">
        <v>0.9227471156844402</v>
      </c>
      <c r="T22" s="168">
        <v>12.712932647333957</v>
      </c>
    </row>
    <row r="23" ht="12.0" customHeight="1">
      <c r="A23" s="171" t="s">
        <v>105</v>
      </c>
      <c r="B23" s="23">
        <v>136.0</v>
      </c>
      <c r="C23" s="23">
        <v>124.0</v>
      </c>
      <c r="D23" s="23">
        <v>4.0</v>
      </c>
      <c r="E23" s="23">
        <v>3.0</v>
      </c>
      <c r="F23" s="23">
        <v>5.0</v>
      </c>
      <c r="G23" s="23">
        <v>4.0</v>
      </c>
      <c r="H23" s="23">
        <v>1.0</v>
      </c>
      <c r="I23" s="23">
        <v>0.0</v>
      </c>
      <c r="J23" s="23">
        <v>0.0</v>
      </c>
      <c r="K23" s="23">
        <v>0.0</v>
      </c>
      <c r="L23" s="23">
        <v>124.0</v>
      </c>
      <c r="M23" s="24">
        <v>0.9117647058823529</v>
      </c>
      <c r="N23" s="23">
        <v>128.0</v>
      </c>
      <c r="O23" s="24">
        <v>0.9411764705882353</v>
      </c>
      <c r="P23" s="23">
        <v>131.0</v>
      </c>
      <c r="Q23" s="24">
        <v>0.9632352941176471</v>
      </c>
      <c r="R23" s="23">
        <v>136.0</v>
      </c>
      <c r="S23" s="24">
        <v>1.0</v>
      </c>
      <c r="T23" s="168">
        <v>2.448529411764706</v>
      </c>
    </row>
    <row r="24" ht="12.0" customHeight="1">
      <c r="A24" s="171" t="s">
        <v>33</v>
      </c>
      <c r="B24" s="23">
        <v>175.0</v>
      </c>
      <c r="C24" s="23">
        <v>63.0</v>
      </c>
      <c r="D24" s="23">
        <v>27.0</v>
      </c>
      <c r="E24" s="23">
        <v>28.0</v>
      </c>
      <c r="F24" s="23">
        <v>57.0</v>
      </c>
      <c r="G24" s="23">
        <v>28.0</v>
      </c>
      <c r="H24" s="23">
        <v>13.0</v>
      </c>
      <c r="I24" s="23">
        <v>9.0</v>
      </c>
      <c r="J24" s="23">
        <v>5.0</v>
      </c>
      <c r="K24" s="23">
        <v>2.0</v>
      </c>
      <c r="L24" s="23">
        <v>63.0</v>
      </c>
      <c r="M24" s="24">
        <v>0.36</v>
      </c>
      <c r="N24" s="23">
        <v>90.0</v>
      </c>
      <c r="O24" s="24">
        <v>0.5142857142857142</v>
      </c>
      <c r="P24" s="23">
        <v>118.0</v>
      </c>
      <c r="Q24" s="24">
        <v>0.6742857142857143</v>
      </c>
      <c r="R24" s="23">
        <v>159.0</v>
      </c>
      <c r="S24" s="24">
        <v>0.9085714285714286</v>
      </c>
      <c r="T24" s="168">
        <v>13.577142857142857</v>
      </c>
    </row>
    <row r="25" ht="12.0" customHeight="1">
      <c r="A25" s="171" t="s">
        <v>106</v>
      </c>
      <c r="B25" s="23">
        <v>21.0</v>
      </c>
      <c r="C25" s="23">
        <v>18.0</v>
      </c>
      <c r="D25" s="23">
        <v>3.0</v>
      </c>
      <c r="E25" s="23">
        <v>0.0</v>
      </c>
      <c r="F25" s="23">
        <v>0.0</v>
      </c>
      <c r="G25" s="23">
        <v>0.0</v>
      </c>
      <c r="H25" s="23">
        <v>0.0</v>
      </c>
      <c r="I25" s="23">
        <v>0.0</v>
      </c>
      <c r="J25" s="23">
        <v>0.0</v>
      </c>
      <c r="K25" s="23">
        <v>0.0</v>
      </c>
      <c r="L25" s="23">
        <v>18.0</v>
      </c>
      <c r="M25" s="24">
        <v>0.8571428571428571</v>
      </c>
      <c r="N25" s="23">
        <v>21.0</v>
      </c>
      <c r="O25" s="24">
        <v>1.0</v>
      </c>
      <c r="P25" s="23">
        <v>21.0</v>
      </c>
      <c r="Q25" s="24">
        <v>1.0</v>
      </c>
      <c r="R25" s="23">
        <v>21.0</v>
      </c>
      <c r="S25" s="24">
        <v>1.0</v>
      </c>
      <c r="T25" s="168">
        <v>1.9285714285714286</v>
      </c>
    </row>
    <row r="26" ht="15.75" customHeight="1">
      <c r="A26" s="170" t="s">
        <v>35</v>
      </c>
      <c r="B26" s="23">
        <v>4680.0</v>
      </c>
      <c r="C26" s="23">
        <v>1793.0</v>
      </c>
      <c r="D26" s="23">
        <v>901.0</v>
      </c>
      <c r="E26" s="23">
        <v>760.0</v>
      </c>
      <c r="F26" s="23">
        <v>1226.0</v>
      </c>
      <c r="G26" s="23">
        <v>686.0</v>
      </c>
      <c r="H26" s="23">
        <v>281.0</v>
      </c>
      <c r="I26" s="23">
        <v>169.0</v>
      </c>
      <c r="J26" s="23">
        <v>67.0</v>
      </c>
      <c r="K26" s="23">
        <v>23.0</v>
      </c>
      <c r="L26" s="23">
        <v>1793.0</v>
      </c>
      <c r="M26" s="24">
        <v>0.38311965811965815</v>
      </c>
      <c r="N26" s="23">
        <v>2694.0</v>
      </c>
      <c r="O26" s="24">
        <v>0.5756410256410256</v>
      </c>
      <c r="P26" s="23">
        <v>3454.0</v>
      </c>
      <c r="Q26" s="24">
        <v>0.7380341880341881</v>
      </c>
      <c r="R26" s="23">
        <v>4421.0</v>
      </c>
      <c r="S26" s="24">
        <v>0.9446581196581196</v>
      </c>
      <c r="T26" s="168">
        <v>10.664102564102564</v>
      </c>
    </row>
    <row r="27" ht="12.0" customHeight="1">
      <c r="A27" s="171" t="s">
        <v>86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6"/>
      <c r="M27" s="148"/>
      <c r="N27" s="26"/>
      <c r="O27" s="148"/>
      <c r="P27" s="26"/>
      <c r="Q27" s="148"/>
      <c r="R27" s="26"/>
      <c r="S27" s="148"/>
      <c r="T27" s="148"/>
    </row>
    <row r="28" ht="12.0" customHeight="1">
      <c r="A28" s="171" t="s">
        <v>36</v>
      </c>
      <c r="B28" s="23">
        <v>1771.0</v>
      </c>
      <c r="C28" s="23">
        <v>211.0</v>
      </c>
      <c r="D28" s="23">
        <v>187.0</v>
      </c>
      <c r="E28" s="23">
        <v>390.0</v>
      </c>
      <c r="F28" s="23">
        <v>983.0</v>
      </c>
      <c r="G28" s="23">
        <v>494.0</v>
      </c>
      <c r="H28" s="23">
        <v>246.0</v>
      </c>
      <c r="I28" s="23">
        <v>159.0</v>
      </c>
      <c r="J28" s="23">
        <v>62.0</v>
      </c>
      <c r="K28" s="23">
        <v>22.0</v>
      </c>
      <c r="L28" s="23">
        <v>211.0</v>
      </c>
      <c r="M28" s="24">
        <v>0.11914172783738002</v>
      </c>
      <c r="N28" s="23">
        <v>398.0</v>
      </c>
      <c r="O28" s="24">
        <v>0.22473178994918125</v>
      </c>
      <c r="P28" s="23">
        <v>788.0</v>
      </c>
      <c r="Q28" s="24">
        <v>0.4449463579898362</v>
      </c>
      <c r="R28" s="23">
        <v>1528.0</v>
      </c>
      <c r="S28" s="24">
        <v>0.862789384528515</v>
      </c>
      <c r="T28" s="168">
        <v>20.056465273856578</v>
      </c>
    </row>
    <row r="29" ht="12.0" customHeight="1">
      <c r="A29" s="171" t="s">
        <v>37</v>
      </c>
      <c r="B29" s="23">
        <v>0.0</v>
      </c>
      <c r="C29" s="23">
        <v>0.0</v>
      </c>
      <c r="D29" s="23">
        <v>0.0</v>
      </c>
      <c r="E29" s="23">
        <v>0.0</v>
      </c>
      <c r="F29" s="23">
        <v>0.0</v>
      </c>
      <c r="G29" s="23">
        <v>0.0</v>
      </c>
      <c r="H29" s="23">
        <v>0.0</v>
      </c>
      <c r="I29" s="23">
        <v>0.0</v>
      </c>
      <c r="J29" s="23">
        <v>0.0</v>
      </c>
      <c r="K29" s="23">
        <v>0.0</v>
      </c>
      <c r="L29" s="23">
        <v>0.0</v>
      </c>
      <c r="M29" s="24" t="s">
        <v>81</v>
      </c>
      <c r="N29" s="23">
        <v>0.0</v>
      </c>
      <c r="O29" s="24" t="s">
        <v>81</v>
      </c>
      <c r="P29" s="23">
        <v>0.0</v>
      </c>
      <c r="Q29" s="24" t="s">
        <v>81</v>
      </c>
      <c r="R29" s="23">
        <v>0.0</v>
      </c>
      <c r="S29" s="24" t="s">
        <v>81</v>
      </c>
      <c r="T29" s="168" t="s">
        <v>81</v>
      </c>
    </row>
    <row r="30" ht="12.0" customHeight="1">
      <c r="A30" s="171" t="s">
        <v>38</v>
      </c>
      <c r="B30" s="23">
        <v>2226.0</v>
      </c>
      <c r="C30" s="23">
        <v>1055.0</v>
      </c>
      <c r="D30" s="23">
        <v>611.0</v>
      </c>
      <c r="E30" s="23">
        <v>343.0</v>
      </c>
      <c r="F30" s="23">
        <v>217.0</v>
      </c>
      <c r="G30" s="23">
        <v>166.0</v>
      </c>
      <c r="H30" s="23">
        <v>35.0</v>
      </c>
      <c r="I30" s="23">
        <v>10.0</v>
      </c>
      <c r="J30" s="23">
        <v>5.0</v>
      </c>
      <c r="K30" s="23">
        <v>1.0</v>
      </c>
      <c r="L30" s="23">
        <v>1055.0</v>
      </c>
      <c r="M30" s="24">
        <v>0.47394429469901167</v>
      </c>
      <c r="N30" s="23">
        <v>1666.0</v>
      </c>
      <c r="O30" s="24">
        <v>0.7484276729559748</v>
      </c>
      <c r="P30" s="23">
        <v>2009.0</v>
      </c>
      <c r="Q30" s="24">
        <v>0.9025157232704403</v>
      </c>
      <c r="R30" s="23">
        <v>2210.0</v>
      </c>
      <c r="S30" s="24">
        <v>0.9928122192273136</v>
      </c>
      <c r="T30" s="168">
        <v>5.580862533692723</v>
      </c>
    </row>
    <row r="31" ht="12.0" customHeight="1">
      <c r="A31" s="171" t="s">
        <v>107</v>
      </c>
      <c r="B31" s="23">
        <v>683.0</v>
      </c>
      <c r="C31" s="23">
        <v>527.0</v>
      </c>
      <c r="D31" s="23">
        <v>103.0</v>
      </c>
      <c r="E31" s="23">
        <v>27.0</v>
      </c>
      <c r="F31" s="23">
        <v>26.0</v>
      </c>
      <c r="G31" s="23">
        <v>26.0</v>
      </c>
      <c r="H31" s="23">
        <v>0.0</v>
      </c>
      <c r="I31" s="23">
        <v>0.0</v>
      </c>
      <c r="J31" s="23">
        <v>0.0</v>
      </c>
      <c r="K31" s="23">
        <v>0.0</v>
      </c>
      <c r="L31" s="23">
        <v>527.0</v>
      </c>
      <c r="M31" s="24">
        <v>0.7715959004392386</v>
      </c>
      <c r="N31" s="23">
        <v>630.0</v>
      </c>
      <c r="O31" s="24">
        <v>0.9224011713030746</v>
      </c>
      <c r="P31" s="23">
        <v>657.0</v>
      </c>
      <c r="Q31" s="24">
        <v>0.9619326500732065</v>
      </c>
      <c r="R31" s="23">
        <v>683.0</v>
      </c>
      <c r="S31" s="24">
        <v>1.0</v>
      </c>
      <c r="T31" s="168">
        <v>2.87701317715959</v>
      </c>
    </row>
    <row r="32" ht="15.75" customHeight="1">
      <c r="A32" s="169" t="s">
        <v>39</v>
      </c>
      <c r="B32" s="23">
        <v>1074134.0</v>
      </c>
      <c r="C32" s="23">
        <v>582667.0</v>
      </c>
      <c r="D32" s="23">
        <v>281934.0</v>
      </c>
      <c r="E32" s="23">
        <v>118886.0</v>
      </c>
      <c r="F32" s="23">
        <v>90647.0</v>
      </c>
      <c r="G32" s="23">
        <v>56122.0</v>
      </c>
      <c r="H32" s="23">
        <v>19909.0</v>
      </c>
      <c r="I32" s="23">
        <v>9264.0</v>
      </c>
      <c r="J32" s="23">
        <v>3240.0</v>
      </c>
      <c r="K32" s="23">
        <v>2112.0</v>
      </c>
      <c r="L32" s="23">
        <v>582667.0</v>
      </c>
      <c r="M32" s="24">
        <v>0.5424528038401167</v>
      </c>
      <c r="N32" s="23">
        <v>864601.0</v>
      </c>
      <c r="O32" s="24">
        <v>0.804928435372123</v>
      </c>
      <c r="P32" s="23">
        <v>983487.0</v>
      </c>
      <c r="Q32" s="24">
        <v>0.9156092256645819</v>
      </c>
      <c r="R32" s="23">
        <v>1059518.0</v>
      </c>
      <c r="S32" s="24">
        <v>0.9863927591901942</v>
      </c>
      <c r="T32" s="168">
        <v>5.325487788302018</v>
      </c>
    </row>
    <row r="33" ht="15.75" customHeight="1">
      <c r="A33" s="170" t="s">
        <v>23</v>
      </c>
      <c r="B33" s="23">
        <v>632862.0</v>
      </c>
      <c r="C33" s="23">
        <v>326910.0</v>
      </c>
      <c r="D33" s="23">
        <v>182552.0</v>
      </c>
      <c r="E33" s="23">
        <v>68256.0</v>
      </c>
      <c r="F33" s="23">
        <v>55144.0</v>
      </c>
      <c r="G33" s="23">
        <v>33169.0</v>
      </c>
      <c r="H33" s="23">
        <v>12103.0</v>
      </c>
      <c r="I33" s="23">
        <v>5628.0</v>
      </c>
      <c r="J33" s="23">
        <v>2505.0</v>
      </c>
      <c r="K33" s="23">
        <v>1739.0</v>
      </c>
      <c r="L33" s="23">
        <v>326910.0</v>
      </c>
      <c r="M33" s="24">
        <v>0.5165581121950757</v>
      </c>
      <c r="N33" s="23">
        <v>509462.0</v>
      </c>
      <c r="O33" s="24">
        <v>0.8050127831976007</v>
      </c>
      <c r="P33" s="23">
        <v>577718.0</v>
      </c>
      <c r="Q33" s="24">
        <v>0.9128656800376701</v>
      </c>
      <c r="R33" s="23">
        <v>622990.0</v>
      </c>
      <c r="S33" s="24">
        <v>0.9844010226558081</v>
      </c>
      <c r="T33" s="168">
        <v>5.560079448600169</v>
      </c>
    </row>
    <row r="34" ht="12.0" customHeight="1">
      <c r="A34" s="171" t="s">
        <v>86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6"/>
      <c r="M34" s="148"/>
      <c r="N34" s="26"/>
      <c r="O34" s="148"/>
      <c r="P34" s="26"/>
      <c r="Q34" s="148"/>
      <c r="R34" s="26"/>
      <c r="S34" s="148"/>
      <c r="T34" s="148"/>
    </row>
    <row r="35" ht="12.0" customHeight="1">
      <c r="A35" s="171" t="s">
        <v>24</v>
      </c>
      <c r="B35" s="23">
        <v>60590.0</v>
      </c>
      <c r="C35" s="23">
        <v>8810.0</v>
      </c>
      <c r="D35" s="23">
        <v>9588.0</v>
      </c>
      <c r="E35" s="23">
        <v>14503.0</v>
      </c>
      <c r="F35" s="23">
        <v>27689.0</v>
      </c>
      <c r="G35" s="23">
        <v>14438.0</v>
      </c>
      <c r="H35" s="23">
        <v>7636.0</v>
      </c>
      <c r="I35" s="23">
        <v>3634.0</v>
      </c>
      <c r="J35" s="23">
        <v>1189.0</v>
      </c>
      <c r="K35" s="23">
        <v>792.0</v>
      </c>
      <c r="L35" s="23">
        <v>8810.0</v>
      </c>
      <c r="M35" s="24">
        <v>0.14540353193596303</v>
      </c>
      <c r="N35" s="23">
        <v>18398.0</v>
      </c>
      <c r="O35" s="24">
        <v>0.30364746657864333</v>
      </c>
      <c r="P35" s="23">
        <v>32901.0</v>
      </c>
      <c r="Q35" s="24">
        <v>0.5430103977554052</v>
      </c>
      <c r="R35" s="23">
        <v>54975.0</v>
      </c>
      <c r="S35" s="24">
        <v>0.9073279419046048</v>
      </c>
      <c r="T35" s="168">
        <v>16.818914012213238</v>
      </c>
    </row>
    <row r="36" ht="12.0" customHeight="1">
      <c r="A36" s="171" t="s">
        <v>25</v>
      </c>
      <c r="B36" s="23">
        <v>43.0</v>
      </c>
      <c r="C36" s="23">
        <v>6.0</v>
      </c>
      <c r="D36" s="23">
        <v>1.0</v>
      </c>
      <c r="E36" s="23">
        <v>4.0</v>
      </c>
      <c r="F36" s="23">
        <v>32.0</v>
      </c>
      <c r="G36" s="23">
        <v>8.0</v>
      </c>
      <c r="H36" s="23">
        <v>10.0</v>
      </c>
      <c r="I36" s="23">
        <v>13.0</v>
      </c>
      <c r="J36" s="23">
        <v>1.0</v>
      </c>
      <c r="K36" s="23">
        <v>0.0</v>
      </c>
      <c r="L36" s="23">
        <v>6.0</v>
      </c>
      <c r="M36" s="24">
        <v>0.13953488372093023</v>
      </c>
      <c r="N36" s="23">
        <v>7.0</v>
      </c>
      <c r="O36" s="24">
        <v>0.16279069767441862</v>
      </c>
      <c r="P36" s="23">
        <v>11.0</v>
      </c>
      <c r="Q36" s="24">
        <v>0.2558139534883721</v>
      </c>
      <c r="R36" s="23">
        <v>29.0</v>
      </c>
      <c r="S36" s="24">
        <v>0.6744186046511628</v>
      </c>
      <c r="T36" s="168">
        <v>27.802325581395348</v>
      </c>
    </row>
    <row r="37" ht="12.0" customHeight="1">
      <c r="A37" s="171" t="s">
        <v>41</v>
      </c>
      <c r="B37" s="23">
        <v>45686.0</v>
      </c>
      <c r="C37" s="23">
        <v>15769.0</v>
      </c>
      <c r="D37" s="23">
        <v>11026.0</v>
      </c>
      <c r="E37" s="23">
        <v>9502.0</v>
      </c>
      <c r="F37" s="23">
        <v>9389.0</v>
      </c>
      <c r="G37" s="23">
        <v>5140.0</v>
      </c>
      <c r="H37" s="23">
        <v>2105.0</v>
      </c>
      <c r="I37" s="23">
        <v>1402.0</v>
      </c>
      <c r="J37" s="23">
        <v>587.0</v>
      </c>
      <c r="K37" s="23">
        <v>155.0</v>
      </c>
      <c r="L37" s="23">
        <v>15769.0</v>
      </c>
      <c r="M37" s="24">
        <v>0.3451604430241212</v>
      </c>
      <c r="N37" s="23">
        <v>26795.0</v>
      </c>
      <c r="O37" s="24">
        <v>0.5865035240555093</v>
      </c>
      <c r="P37" s="23">
        <v>36297.0</v>
      </c>
      <c r="Q37" s="24">
        <v>0.7944884647375564</v>
      </c>
      <c r="R37" s="23">
        <v>43542.0</v>
      </c>
      <c r="S37" s="24">
        <v>0.9530709626581447</v>
      </c>
      <c r="T37" s="168">
        <v>9.683940375607406</v>
      </c>
    </row>
    <row r="38" ht="12.0" customHeight="1">
      <c r="A38" s="171" t="s">
        <v>27</v>
      </c>
      <c r="B38" s="23">
        <v>78370.0</v>
      </c>
      <c r="C38" s="23">
        <v>42506.0</v>
      </c>
      <c r="D38" s="23">
        <v>13106.0</v>
      </c>
      <c r="E38" s="23">
        <v>11335.0</v>
      </c>
      <c r="F38" s="23">
        <v>11423.0</v>
      </c>
      <c r="G38" s="23">
        <v>8830.0</v>
      </c>
      <c r="H38" s="23">
        <v>1858.0</v>
      </c>
      <c r="I38" s="23">
        <v>299.0</v>
      </c>
      <c r="J38" s="23">
        <v>397.0</v>
      </c>
      <c r="K38" s="23">
        <v>39.0</v>
      </c>
      <c r="L38" s="23">
        <v>42506.0</v>
      </c>
      <c r="M38" s="24">
        <v>0.542375909148909</v>
      </c>
      <c r="N38" s="23">
        <v>55612.0</v>
      </c>
      <c r="O38" s="24">
        <v>0.7096082684700779</v>
      </c>
      <c r="P38" s="23">
        <v>66947.0</v>
      </c>
      <c r="Q38" s="24">
        <v>0.8542426949087661</v>
      </c>
      <c r="R38" s="23">
        <v>77635.0</v>
      </c>
      <c r="S38" s="24">
        <v>0.9906214112543065</v>
      </c>
      <c r="T38" s="168">
        <v>6.23316320020416</v>
      </c>
    </row>
    <row r="39" ht="12.0" customHeight="1">
      <c r="A39" s="171" t="s">
        <v>87</v>
      </c>
      <c r="B39" s="23">
        <v>442555.0</v>
      </c>
      <c r="C39" s="23">
        <v>256073.0</v>
      </c>
      <c r="D39" s="23">
        <v>147828.0</v>
      </c>
      <c r="E39" s="23">
        <v>32297.0</v>
      </c>
      <c r="F39" s="23">
        <v>6357.0</v>
      </c>
      <c r="G39" s="23">
        <v>4514.0</v>
      </c>
      <c r="H39" s="23">
        <v>480.0</v>
      </c>
      <c r="I39" s="23">
        <v>280.0</v>
      </c>
      <c r="J39" s="23">
        <v>330.0</v>
      </c>
      <c r="K39" s="23">
        <v>753.0</v>
      </c>
      <c r="L39" s="23">
        <v>256073.0</v>
      </c>
      <c r="M39" s="24">
        <v>0.5786241258148704</v>
      </c>
      <c r="N39" s="23">
        <v>403901.0</v>
      </c>
      <c r="O39" s="24">
        <v>0.9126571838528544</v>
      </c>
      <c r="P39" s="23">
        <v>436198.0</v>
      </c>
      <c r="Q39" s="24">
        <v>0.9856356837003311</v>
      </c>
      <c r="R39" s="23">
        <v>441192.0</v>
      </c>
      <c r="S39" s="24">
        <v>0.9969201568166669</v>
      </c>
      <c r="T39" s="168">
        <v>3.495901074442725</v>
      </c>
    </row>
    <row r="40" ht="12.0" customHeight="1">
      <c r="A40" s="171" t="s">
        <v>104</v>
      </c>
      <c r="B40" s="23">
        <v>5618.0</v>
      </c>
      <c r="C40" s="23">
        <v>3746.0</v>
      </c>
      <c r="D40" s="23">
        <v>1003.0</v>
      </c>
      <c r="E40" s="23">
        <v>615.0</v>
      </c>
      <c r="F40" s="23">
        <v>254.0</v>
      </c>
      <c r="G40" s="23">
        <v>239.0</v>
      </c>
      <c r="H40" s="23">
        <v>14.0</v>
      </c>
      <c r="I40" s="23">
        <v>0.0</v>
      </c>
      <c r="J40" s="23">
        <v>1.0</v>
      </c>
      <c r="K40" s="23">
        <v>0.0</v>
      </c>
      <c r="L40" s="23">
        <v>3746.0</v>
      </c>
      <c r="M40" s="24">
        <v>0.6667853328586686</v>
      </c>
      <c r="N40" s="23">
        <v>4749.0</v>
      </c>
      <c r="O40" s="24">
        <v>0.845318618725525</v>
      </c>
      <c r="P40" s="23">
        <v>5364.0</v>
      </c>
      <c r="Q40" s="24">
        <v>0.9547881808472766</v>
      </c>
      <c r="R40" s="23">
        <v>5617.0</v>
      </c>
      <c r="S40" s="24">
        <v>0.9998220007119971</v>
      </c>
      <c r="T40" s="168">
        <v>3.643200427198291</v>
      </c>
    </row>
    <row r="41" ht="15.75" customHeight="1">
      <c r="A41" s="170" t="s">
        <v>73</v>
      </c>
      <c r="B41" s="23">
        <v>193567.0</v>
      </c>
      <c r="C41" s="23">
        <v>132278.0</v>
      </c>
      <c r="D41" s="23">
        <v>33408.0</v>
      </c>
      <c r="E41" s="23">
        <v>18808.0</v>
      </c>
      <c r="F41" s="23">
        <v>9073.0</v>
      </c>
      <c r="G41" s="23">
        <v>6661.0</v>
      </c>
      <c r="H41" s="23">
        <v>1686.0</v>
      </c>
      <c r="I41" s="23">
        <v>568.0</v>
      </c>
      <c r="J41" s="23">
        <v>96.0</v>
      </c>
      <c r="K41" s="23">
        <v>62.0</v>
      </c>
      <c r="L41" s="23">
        <v>132278.0</v>
      </c>
      <c r="M41" s="24">
        <v>0.6833706158591082</v>
      </c>
      <c r="N41" s="23">
        <v>165686.0</v>
      </c>
      <c r="O41" s="24">
        <v>0.8559620183192383</v>
      </c>
      <c r="P41" s="23">
        <v>184494.0</v>
      </c>
      <c r="Q41" s="24">
        <v>0.9531273409207148</v>
      </c>
      <c r="R41" s="23">
        <v>192841.0</v>
      </c>
      <c r="S41" s="24">
        <v>0.9962493606864806</v>
      </c>
      <c r="T41" s="168">
        <v>3.767207220238987</v>
      </c>
    </row>
    <row r="42" ht="12.0" customHeight="1">
      <c r="A42" s="171" t="s">
        <v>86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6"/>
      <c r="M42" s="148"/>
      <c r="N42" s="26"/>
      <c r="O42" s="148"/>
      <c r="P42" s="26"/>
      <c r="Q42" s="148"/>
      <c r="R42" s="26"/>
      <c r="S42" s="148"/>
      <c r="T42" s="148"/>
    </row>
    <row r="43" ht="12.0" customHeight="1">
      <c r="A43" s="171" t="s">
        <v>30</v>
      </c>
      <c r="B43" s="23">
        <v>72894.0</v>
      </c>
      <c r="C43" s="23">
        <v>37899.0</v>
      </c>
      <c r="D43" s="23">
        <v>17329.0</v>
      </c>
      <c r="E43" s="23">
        <v>10973.0</v>
      </c>
      <c r="F43" s="23">
        <v>6693.0</v>
      </c>
      <c r="G43" s="23">
        <v>4660.0</v>
      </c>
      <c r="H43" s="23">
        <v>1364.0</v>
      </c>
      <c r="I43" s="23">
        <v>516.0</v>
      </c>
      <c r="J43" s="23">
        <v>94.0</v>
      </c>
      <c r="K43" s="23">
        <v>59.0</v>
      </c>
      <c r="L43" s="23">
        <v>37899.0</v>
      </c>
      <c r="M43" s="24">
        <v>0.5199193349246851</v>
      </c>
      <c r="N43" s="23">
        <v>55228.0</v>
      </c>
      <c r="O43" s="24">
        <v>0.7576480917496639</v>
      </c>
      <c r="P43" s="23">
        <v>66201.0</v>
      </c>
      <c r="Q43" s="24">
        <v>0.9081817433533624</v>
      </c>
      <c r="R43" s="23">
        <v>72225.0</v>
      </c>
      <c r="S43" s="24">
        <v>0.9908222899004033</v>
      </c>
      <c r="T43" s="168">
        <v>5.43460367108404</v>
      </c>
    </row>
    <row r="44" ht="12.0" customHeight="1">
      <c r="A44" s="171" t="s">
        <v>43</v>
      </c>
      <c r="B44" s="23">
        <v>38444.0</v>
      </c>
      <c r="C44" s="23">
        <v>30970.0</v>
      </c>
      <c r="D44" s="23">
        <v>4884.0</v>
      </c>
      <c r="E44" s="23">
        <v>2199.0</v>
      </c>
      <c r="F44" s="23">
        <v>391.0</v>
      </c>
      <c r="G44" s="23">
        <v>353.0</v>
      </c>
      <c r="H44" s="23">
        <v>26.0</v>
      </c>
      <c r="I44" s="23">
        <v>8.0</v>
      </c>
      <c r="J44" s="23">
        <v>1.0</v>
      </c>
      <c r="K44" s="23">
        <v>3.0</v>
      </c>
      <c r="L44" s="23">
        <v>30970.0</v>
      </c>
      <c r="M44" s="24">
        <v>0.8055873478306108</v>
      </c>
      <c r="N44" s="23">
        <v>35854.0</v>
      </c>
      <c r="O44" s="24">
        <v>0.9326292789512017</v>
      </c>
      <c r="P44" s="23">
        <v>38053.0</v>
      </c>
      <c r="Q44" s="24">
        <v>0.9898293621891583</v>
      </c>
      <c r="R44" s="23">
        <v>38432.0</v>
      </c>
      <c r="S44" s="24">
        <v>0.9996878576630944</v>
      </c>
      <c r="T44" s="168">
        <v>2.4999479762771823</v>
      </c>
    </row>
    <row r="45" ht="12.0" customHeight="1">
      <c r="A45" s="171" t="s">
        <v>44</v>
      </c>
      <c r="B45" s="23">
        <v>82229.0</v>
      </c>
      <c r="C45" s="23">
        <v>63409.0</v>
      </c>
      <c r="D45" s="23">
        <v>11195.0</v>
      </c>
      <c r="E45" s="23">
        <v>5636.0</v>
      </c>
      <c r="F45" s="23">
        <v>1989.0</v>
      </c>
      <c r="G45" s="23">
        <v>1648.0</v>
      </c>
      <c r="H45" s="23">
        <v>296.0</v>
      </c>
      <c r="I45" s="23">
        <v>44.0</v>
      </c>
      <c r="J45" s="23">
        <v>1.0</v>
      </c>
      <c r="K45" s="23">
        <v>0.0</v>
      </c>
      <c r="L45" s="23">
        <v>63409.0</v>
      </c>
      <c r="M45" s="24">
        <v>0.7711269746683044</v>
      </c>
      <c r="N45" s="23">
        <v>74604.0</v>
      </c>
      <c r="O45" s="24">
        <v>0.9072711573775675</v>
      </c>
      <c r="P45" s="23">
        <v>80240.0</v>
      </c>
      <c r="Q45" s="24">
        <v>0.9758114533801944</v>
      </c>
      <c r="R45" s="23">
        <v>82184.0</v>
      </c>
      <c r="S45" s="24">
        <v>0.9994527478140316</v>
      </c>
      <c r="T45" s="168">
        <v>2.8815746269564264</v>
      </c>
    </row>
    <row r="46" ht="15.75" customHeight="1">
      <c r="A46" s="170" t="s">
        <v>72</v>
      </c>
      <c r="B46" s="23">
        <v>11207.0</v>
      </c>
      <c r="C46" s="23">
        <v>2871.0</v>
      </c>
      <c r="D46" s="23">
        <v>2197.0</v>
      </c>
      <c r="E46" s="23">
        <v>2847.0</v>
      </c>
      <c r="F46" s="23">
        <v>3292.0</v>
      </c>
      <c r="G46" s="23">
        <v>2068.0</v>
      </c>
      <c r="H46" s="23">
        <v>795.0</v>
      </c>
      <c r="I46" s="23">
        <v>328.0</v>
      </c>
      <c r="J46" s="23">
        <v>81.0</v>
      </c>
      <c r="K46" s="23">
        <v>20.0</v>
      </c>
      <c r="L46" s="23">
        <v>2871.0</v>
      </c>
      <c r="M46" s="24">
        <v>0.25617917373070404</v>
      </c>
      <c r="N46" s="23">
        <v>5068.0</v>
      </c>
      <c r="O46" s="24">
        <v>0.4522173641474079</v>
      </c>
      <c r="P46" s="23">
        <v>7915.0</v>
      </c>
      <c r="Q46" s="24">
        <v>0.7062550191844383</v>
      </c>
      <c r="R46" s="23">
        <v>10778.0</v>
      </c>
      <c r="S46" s="24">
        <v>0.9617203533505845</v>
      </c>
      <c r="T46" s="168">
        <v>11.142321763183725</v>
      </c>
    </row>
    <row r="47" ht="12.0" customHeight="1">
      <c r="A47" s="171" t="s">
        <v>86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6"/>
      <c r="M47" s="148"/>
      <c r="N47" s="26"/>
      <c r="O47" s="148"/>
      <c r="P47" s="26"/>
      <c r="Q47" s="148"/>
      <c r="R47" s="26"/>
      <c r="S47" s="148"/>
      <c r="T47" s="148"/>
    </row>
    <row r="48" ht="12.0" customHeight="1">
      <c r="A48" s="171" t="s">
        <v>32</v>
      </c>
      <c r="B48" s="23">
        <v>5345.0</v>
      </c>
      <c r="C48" s="23">
        <v>960.0</v>
      </c>
      <c r="D48" s="23">
        <v>1078.0</v>
      </c>
      <c r="E48" s="23">
        <v>1607.0</v>
      </c>
      <c r="F48" s="23">
        <v>1700.0</v>
      </c>
      <c r="G48" s="23">
        <v>1088.0</v>
      </c>
      <c r="H48" s="23">
        <v>422.0</v>
      </c>
      <c r="I48" s="23">
        <v>154.0</v>
      </c>
      <c r="J48" s="23">
        <v>33.0</v>
      </c>
      <c r="K48" s="23">
        <v>3.0</v>
      </c>
      <c r="L48" s="23">
        <v>960.0</v>
      </c>
      <c r="M48" s="24">
        <v>0.1796071094480823</v>
      </c>
      <c r="N48" s="23">
        <v>2038.0</v>
      </c>
      <c r="O48" s="24">
        <v>0.3812909260991581</v>
      </c>
      <c r="P48" s="23">
        <v>3645.0</v>
      </c>
      <c r="Q48" s="24">
        <v>0.6819457436856876</v>
      </c>
      <c r="R48" s="23">
        <v>5155.0</v>
      </c>
      <c r="S48" s="24">
        <v>0.9644527595884004</v>
      </c>
      <c r="T48" s="168">
        <v>11.833863423760524</v>
      </c>
    </row>
    <row r="49" ht="12.0" customHeight="1">
      <c r="A49" s="171" t="s">
        <v>108</v>
      </c>
      <c r="B49" s="23">
        <v>42.0</v>
      </c>
      <c r="C49" s="23">
        <v>23.0</v>
      </c>
      <c r="D49" s="23">
        <v>8.0</v>
      </c>
      <c r="E49" s="23">
        <v>10.0</v>
      </c>
      <c r="F49" s="23">
        <v>1.0</v>
      </c>
      <c r="G49" s="23">
        <v>1.0</v>
      </c>
      <c r="H49" s="23">
        <v>0.0</v>
      </c>
      <c r="I49" s="23">
        <v>0.0</v>
      </c>
      <c r="J49" s="23">
        <v>0.0</v>
      </c>
      <c r="K49" s="23">
        <v>0.0</v>
      </c>
      <c r="L49" s="23">
        <v>23.0</v>
      </c>
      <c r="M49" s="24">
        <v>0.5476190476190477</v>
      </c>
      <c r="N49" s="23">
        <v>31.0</v>
      </c>
      <c r="O49" s="24">
        <v>0.7380952380952381</v>
      </c>
      <c r="P49" s="23">
        <v>41.0</v>
      </c>
      <c r="Q49" s="24">
        <v>0.9761904761904762</v>
      </c>
      <c r="R49" s="23">
        <v>42.0</v>
      </c>
      <c r="S49" s="24">
        <v>1.0</v>
      </c>
      <c r="T49" s="168">
        <v>4.25</v>
      </c>
    </row>
    <row r="50" ht="12.0" customHeight="1">
      <c r="A50" s="171" t="s">
        <v>33</v>
      </c>
      <c r="B50" s="23">
        <v>4998.0</v>
      </c>
      <c r="C50" s="23">
        <v>1280.0</v>
      </c>
      <c r="D50" s="23">
        <v>985.0</v>
      </c>
      <c r="E50" s="23">
        <v>1185.0</v>
      </c>
      <c r="F50" s="23">
        <v>1548.0</v>
      </c>
      <c r="G50" s="23">
        <v>949.0</v>
      </c>
      <c r="H50" s="23">
        <v>365.0</v>
      </c>
      <c r="I50" s="23">
        <v>170.0</v>
      </c>
      <c r="J50" s="23">
        <v>47.0</v>
      </c>
      <c r="K50" s="23">
        <v>17.0</v>
      </c>
      <c r="L50" s="23">
        <v>1280.0</v>
      </c>
      <c r="M50" s="24">
        <v>0.25610244097639057</v>
      </c>
      <c r="N50" s="23">
        <v>2265.0</v>
      </c>
      <c r="O50" s="24">
        <v>0.4531812725090036</v>
      </c>
      <c r="P50" s="23">
        <v>3450.0</v>
      </c>
      <c r="Q50" s="24">
        <v>0.6902761104441777</v>
      </c>
      <c r="R50" s="23">
        <v>4764.0</v>
      </c>
      <c r="S50" s="24">
        <v>0.9531812725090036</v>
      </c>
      <c r="T50" s="168">
        <v>11.706182472989196</v>
      </c>
    </row>
    <row r="51" ht="12.0" customHeight="1">
      <c r="A51" s="171" t="s">
        <v>74</v>
      </c>
      <c r="B51" s="23">
        <v>648.0</v>
      </c>
      <c r="C51" s="23">
        <v>479.0</v>
      </c>
      <c r="D51" s="23">
        <v>95.0</v>
      </c>
      <c r="E51" s="23">
        <v>41.0</v>
      </c>
      <c r="F51" s="23">
        <v>33.0</v>
      </c>
      <c r="G51" s="23">
        <v>27.0</v>
      </c>
      <c r="H51" s="23">
        <v>3.0</v>
      </c>
      <c r="I51" s="23">
        <v>2.0</v>
      </c>
      <c r="J51" s="23">
        <v>1.0</v>
      </c>
      <c r="K51" s="23">
        <v>0.0</v>
      </c>
      <c r="L51" s="23">
        <v>479.0</v>
      </c>
      <c r="M51" s="24">
        <v>0.7391975308641975</v>
      </c>
      <c r="N51" s="23">
        <v>574.0</v>
      </c>
      <c r="O51" s="24">
        <v>0.8858024691358025</v>
      </c>
      <c r="P51" s="23">
        <v>615.0</v>
      </c>
      <c r="Q51" s="24">
        <v>0.9490740740740741</v>
      </c>
      <c r="R51" s="23">
        <v>645.0</v>
      </c>
      <c r="S51" s="24">
        <v>0.9953703703703703</v>
      </c>
      <c r="T51" s="168">
        <v>3.4953703703703702</v>
      </c>
    </row>
    <row r="52" ht="12.0" customHeight="1">
      <c r="A52" s="171" t="s">
        <v>87</v>
      </c>
      <c r="B52" s="23">
        <v>53.0</v>
      </c>
      <c r="C52" s="23">
        <v>33.0</v>
      </c>
      <c r="D52" s="23">
        <v>12.0</v>
      </c>
      <c r="E52" s="23">
        <v>1.0</v>
      </c>
      <c r="F52" s="23">
        <v>7.0</v>
      </c>
      <c r="G52" s="23">
        <v>0.0</v>
      </c>
      <c r="H52" s="23">
        <v>5.0</v>
      </c>
      <c r="I52" s="23">
        <v>2.0</v>
      </c>
      <c r="J52" s="23">
        <v>0.0</v>
      </c>
      <c r="K52" s="23">
        <v>0.0</v>
      </c>
      <c r="L52" s="23">
        <v>33.0</v>
      </c>
      <c r="M52" s="24">
        <v>0.6226415094339622</v>
      </c>
      <c r="N52" s="23">
        <v>45.0</v>
      </c>
      <c r="O52" s="24">
        <v>0.8490566037735849</v>
      </c>
      <c r="P52" s="23">
        <v>46.0</v>
      </c>
      <c r="Q52" s="24">
        <v>0.8679245283018868</v>
      </c>
      <c r="R52" s="23">
        <v>51.0</v>
      </c>
      <c r="S52" s="24">
        <v>0.9622641509433962</v>
      </c>
      <c r="T52" s="168">
        <v>6.764150943396227</v>
      </c>
    </row>
    <row r="53" ht="12.0" customHeight="1">
      <c r="A53" s="171" t="s">
        <v>106</v>
      </c>
      <c r="B53" s="23">
        <v>121.0</v>
      </c>
      <c r="C53" s="23">
        <v>96.0</v>
      </c>
      <c r="D53" s="23">
        <v>19.0</v>
      </c>
      <c r="E53" s="23">
        <v>3.0</v>
      </c>
      <c r="F53" s="23">
        <v>3.0</v>
      </c>
      <c r="G53" s="23">
        <v>3.0</v>
      </c>
      <c r="H53" s="23">
        <v>0.0</v>
      </c>
      <c r="I53" s="23">
        <v>0.0</v>
      </c>
      <c r="J53" s="23">
        <v>0.0</v>
      </c>
      <c r="K53" s="23">
        <v>0.0</v>
      </c>
      <c r="L53" s="23">
        <v>96.0</v>
      </c>
      <c r="M53" s="24">
        <v>0.7933884297520661</v>
      </c>
      <c r="N53" s="23">
        <v>115.0</v>
      </c>
      <c r="O53" s="24">
        <v>0.9504132231404959</v>
      </c>
      <c r="P53" s="23">
        <v>118.0</v>
      </c>
      <c r="Q53" s="24">
        <v>0.9752066115702479</v>
      </c>
      <c r="R53" s="23">
        <v>121.0</v>
      </c>
      <c r="S53" s="24">
        <v>1.0</v>
      </c>
      <c r="T53" s="168">
        <v>2.5661157024793386</v>
      </c>
    </row>
    <row r="54" ht="15.75" customHeight="1">
      <c r="A54" s="170" t="s">
        <v>47</v>
      </c>
      <c r="B54" s="23">
        <v>119864.0</v>
      </c>
      <c r="C54" s="23">
        <v>64312.0</v>
      </c>
      <c r="D54" s="23">
        <v>28751.0</v>
      </c>
      <c r="E54" s="23">
        <v>17633.0</v>
      </c>
      <c r="F54" s="23">
        <v>9168.0</v>
      </c>
      <c r="G54" s="23">
        <v>6839.0</v>
      </c>
      <c r="H54" s="23">
        <v>1684.0</v>
      </c>
      <c r="I54" s="23">
        <v>562.0</v>
      </c>
      <c r="J54" s="23">
        <v>70.0</v>
      </c>
      <c r="K54" s="23">
        <v>13.0</v>
      </c>
      <c r="L54" s="23">
        <v>64312.0</v>
      </c>
      <c r="M54" s="24">
        <v>0.5365414136020824</v>
      </c>
      <c r="N54" s="23">
        <v>93063.0</v>
      </c>
      <c r="O54" s="24">
        <v>0.7764049255823267</v>
      </c>
      <c r="P54" s="23">
        <v>110696.0</v>
      </c>
      <c r="Q54" s="24">
        <v>0.9235133150904359</v>
      </c>
      <c r="R54" s="23">
        <v>119219.0</v>
      </c>
      <c r="S54" s="24">
        <v>0.9946189014216111</v>
      </c>
      <c r="T54" s="168">
        <v>4.93768354134686</v>
      </c>
    </row>
    <row r="55" ht="12.0" customHeight="1">
      <c r="A55" s="171" t="s">
        <v>86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6"/>
      <c r="M55" s="148"/>
      <c r="N55" s="26"/>
      <c r="O55" s="148"/>
      <c r="P55" s="26"/>
      <c r="Q55" s="148"/>
      <c r="R55" s="26"/>
      <c r="S55" s="148"/>
      <c r="T55" s="148"/>
    </row>
    <row r="56" ht="12.0" customHeight="1">
      <c r="A56" s="171" t="s">
        <v>48</v>
      </c>
      <c r="B56" s="23">
        <v>20784.0</v>
      </c>
      <c r="C56" s="23">
        <v>5219.0</v>
      </c>
      <c r="D56" s="23">
        <v>6960.0</v>
      </c>
      <c r="E56" s="23">
        <v>5545.0</v>
      </c>
      <c r="F56" s="23">
        <v>3060.0</v>
      </c>
      <c r="G56" s="23">
        <v>2347.0</v>
      </c>
      <c r="H56" s="23">
        <v>494.0</v>
      </c>
      <c r="I56" s="23">
        <v>186.0</v>
      </c>
      <c r="J56" s="23">
        <v>28.0</v>
      </c>
      <c r="K56" s="23">
        <v>5.0</v>
      </c>
      <c r="L56" s="23">
        <v>5219.0</v>
      </c>
      <c r="M56" s="24">
        <v>0.2511066204772902</v>
      </c>
      <c r="N56" s="23">
        <v>12179.0</v>
      </c>
      <c r="O56" s="24">
        <v>0.5859795996920708</v>
      </c>
      <c r="P56" s="23">
        <v>17724.0</v>
      </c>
      <c r="Q56" s="24">
        <v>0.8527713625866051</v>
      </c>
      <c r="R56" s="23">
        <v>20565.0</v>
      </c>
      <c r="S56" s="24">
        <v>0.9894630484988453</v>
      </c>
      <c r="T56" s="168">
        <v>7.588120669745958</v>
      </c>
    </row>
    <row r="57" ht="12.0" customHeight="1">
      <c r="A57" s="171" t="s">
        <v>49</v>
      </c>
      <c r="B57" s="23">
        <v>29839.0</v>
      </c>
      <c r="C57" s="23">
        <v>19269.0</v>
      </c>
      <c r="D57" s="23">
        <v>5879.0</v>
      </c>
      <c r="E57" s="23">
        <v>3311.0</v>
      </c>
      <c r="F57" s="23">
        <v>1380.0</v>
      </c>
      <c r="G57" s="23">
        <v>1066.0</v>
      </c>
      <c r="H57" s="23">
        <v>262.0</v>
      </c>
      <c r="I57" s="23">
        <v>51.0</v>
      </c>
      <c r="J57" s="23">
        <v>0.0</v>
      </c>
      <c r="K57" s="23">
        <v>1.0</v>
      </c>
      <c r="L57" s="23">
        <v>19269.0</v>
      </c>
      <c r="M57" s="24">
        <v>0.6457656087670498</v>
      </c>
      <c r="N57" s="23">
        <v>25148.0</v>
      </c>
      <c r="O57" s="24">
        <v>0.8427896377224438</v>
      </c>
      <c r="P57" s="23">
        <v>28459.0</v>
      </c>
      <c r="Q57" s="24">
        <v>0.9537518013338249</v>
      </c>
      <c r="R57" s="23">
        <v>29787.0</v>
      </c>
      <c r="S57" s="24">
        <v>0.9982573142531587</v>
      </c>
      <c r="T57" s="168">
        <v>3.845638258654781</v>
      </c>
    </row>
    <row r="58" ht="12.0" customHeight="1">
      <c r="A58" s="187" t="s">
        <v>50</v>
      </c>
      <c r="B58" s="188">
        <v>53246.0</v>
      </c>
      <c r="C58" s="188">
        <v>30176.0</v>
      </c>
      <c r="D58" s="188">
        <v>12180.0</v>
      </c>
      <c r="E58" s="188">
        <v>6935.0</v>
      </c>
      <c r="F58" s="188">
        <v>3955.0</v>
      </c>
      <c r="G58" s="188">
        <v>2818.0</v>
      </c>
      <c r="H58" s="188">
        <v>798.0</v>
      </c>
      <c r="I58" s="188">
        <v>291.0</v>
      </c>
      <c r="J58" s="188">
        <v>41.0</v>
      </c>
      <c r="K58" s="188">
        <v>7.0</v>
      </c>
      <c r="L58" s="188">
        <v>30176.0</v>
      </c>
      <c r="M58" s="189">
        <v>0.5667280171280472</v>
      </c>
      <c r="N58" s="188">
        <v>42356.0</v>
      </c>
      <c r="O58" s="189">
        <v>0.7954775945610938</v>
      </c>
      <c r="P58" s="188">
        <v>49291.0</v>
      </c>
      <c r="Q58" s="189">
        <v>0.9257221199714533</v>
      </c>
      <c r="R58" s="188">
        <v>52907.0</v>
      </c>
      <c r="S58" s="189">
        <v>0.9936333245689817</v>
      </c>
      <c r="T58" s="190">
        <v>4.7889231115952375</v>
      </c>
    </row>
    <row r="59" ht="12.0" customHeight="1">
      <c r="A59" s="171" t="s">
        <v>109</v>
      </c>
      <c r="B59" s="23">
        <v>12983.0</v>
      </c>
      <c r="C59" s="23">
        <v>7080.0</v>
      </c>
      <c r="D59" s="23">
        <v>3417.0</v>
      </c>
      <c r="E59" s="23">
        <v>1749.0</v>
      </c>
      <c r="F59" s="23">
        <v>737.0</v>
      </c>
      <c r="G59" s="23">
        <v>576.0</v>
      </c>
      <c r="H59" s="23">
        <v>126.0</v>
      </c>
      <c r="I59" s="23">
        <v>34.0</v>
      </c>
      <c r="J59" s="23">
        <v>1.0</v>
      </c>
      <c r="K59" s="23">
        <v>0.0</v>
      </c>
      <c r="L59" s="23">
        <v>7080.0</v>
      </c>
      <c r="M59" s="24">
        <v>0.5453285065085112</v>
      </c>
      <c r="N59" s="23">
        <v>10497.0</v>
      </c>
      <c r="O59" s="24">
        <v>0.8085188323191866</v>
      </c>
      <c r="P59" s="23">
        <v>12246.0</v>
      </c>
      <c r="Q59" s="24">
        <v>0.9432334591388739</v>
      </c>
      <c r="R59" s="23">
        <v>12948.0</v>
      </c>
      <c r="S59" s="24">
        <v>0.9973041669875992</v>
      </c>
      <c r="T59" s="168">
        <v>4.436224293306632</v>
      </c>
    </row>
    <row r="60" ht="12.0" customHeight="1">
      <c r="A60" s="171" t="s">
        <v>110</v>
      </c>
      <c r="B60" s="23">
        <v>3012.0</v>
      </c>
      <c r="C60" s="23">
        <v>2568.0</v>
      </c>
      <c r="D60" s="23">
        <v>315.0</v>
      </c>
      <c r="E60" s="23">
        <v>93.0</v>
      </c>
      <c r="F60" s="23">
        <v>36.0</v>
      </c>
      <c r="G60" s="23">
        <v>32.0</v>
      </c>
      <c r="H60" s="23">
        <v>4.0</v>
      </c>
      <c r="I60" s="23">
        <v>0.0</v>
      </c>
      <c r="J60" s="23">
        <v>0.0</v>
      </c>
      <c r="K60" s="23">
        <v>0.0</v>
      </c>
      <c r="L60" s="23">
        <v>2568.0</v>
      </c>
      <c r="M60" s="24">
        <v>0.852589641434263</v>
      </c>
      <c r="N60" s="23">
        <v>2883.0</v>
      </c>
      <c r="O60" s="24">
        <v>0.9571713147410359</v>
      </c>
      <c r="P60" s="23">
        <v>2976.0</v>
      </c>
      <c r="Q60" s="24">
        <v>0.9880478087649402</v>
      </c>
      <c r="R60" s="23">
        <v>3012.0</v>
      </c>
      <c r="S60" s="24">
        <v>1.0</v>
      </c>
      <c r="T60" s="168">
        <v>2.258466135458167</v>
      </c>
    </row>
    <row r="61" ht="15.75" customHeight="1">
      <c r="A61" s="170" t="s">
        <v>35</v>
      </c>
      <c r="B61" s="23">
        <v>110390.0</v>
      </c>
      <c r="C61" s="23">
        <v>54859.0</v>
      </c>
      <c r="D61" s="23">
        <v>33514.0</v>
      </c>
      <c r="E61" s="23">
        <v>9924.0</v>
      </c>
      <c r="F61" s="23">
        <v>12093.0</v>
      </c>
      <c r="G61" s="23">
        <v>6243.0</v>
      </c>
      <c r="H61" s="23">
        <v>3204.0</v>
      </c>
      <c r="I61" s="23">
        <v>1966.0</v>
      </c>
      <c r="J61" s="23">
        <v>423.0</v>
      </c>
      <c r="K61" s="23">
        <v>257.0</v>
      </c>
      <c r="L61" s="23">
        <v>54859.0</v>
      </c>
      <c r="M61" s="24">
        <v>0.4969562460367787</v>
      </c>
      <c r="N61" s="23">
        <v>88373.0</v>
      </c>
      <c r="O61" s="24">
        <v>0.8005525862849896</v>
      </c>
      <c r="P61" s="23">
        <v>98297.0</v>
      </c>
      <c r="Q61" s="24">
        <v>0.8904520336987046</v>
      </c>
      <c r="R61" s="23">
        <v>107744.0</v>
      </c>
      <c r="S61" s="24">
        <v>0.9760304375396323</v>
      </c>
      <c r="T61" s="168">
        <v>6.186660929432014</v>
      </c>
    </row>
    <row r="62" ht="12.0" customHeight="1">
      <c r="A62" s="171" t="s">
        <v>86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6"/>
      <c r="M62" s="148"/>
      <c r="N62" s="26"/>
      <c r="O62" s="148"/>
      <c r="P62" s="26"/>
      <c r="Q62" s="148"/>
      <c r="R62" s="26"/>
      <c r="S62" s="148"/>
      <c r="T62" s="148"/>
    </row>
    <row r="63" ht="12.0" customHeight="1">
      <c r="A63" s="171" t="s">
        <v>36</v>
      </c>
      <c r="B63" s="23">
        <v>14969.0</v>
      </c>
      <c r="C63" s="23">
        <v>1431.0</v>
      </c>
      <c r="D63" s="23">
        <v>1777.0</v>
      </c>
      <c r="E63" s="23">
        <v>3166.0</v>
      </c>
      <c r="F63" s="23">
        <v>8595.0</v>
      </c>
      <c r="G63" s="23">
        <v>3669.0</v>
      </c>
      <c r="H63" s="23">
        <v>2692.0</v>
      </c>
      <c r="I63" s="23">
        <v>1801.0</v>
      </c>
      <c r="J63" s="23">
        <v>339.0</v>
      </c>
      <c r="K63" s="23">
        <v>94.0</v>
      </c>
      <c r="L63" s="23">
        <v>1431.0</v>
      </c>
      <c r="M63" s="24">
        <v>0.0955975683078362</v>
      </c>
      <c r="N63" s="23">
        <v>3208.0</v>
      </c>
      <c r="O63" s="24">
        <v>0.21430957311777674</v>
      </c>
      <c r="P63" s="23">
        <v>6374.0</v>
      </c>
      <c r="Q63" s="24">
        <v>0.425813347585009</v>
      </c>
      <c r="R63" s="23">
        <v>12735.0</v>
      </c>
      <c r="S63" s="24">
        <v>0.8507582336829448</v>
      </c>
      <c r="T63" s="168">
        <v>20.532634110495025</v>
      </c>
    </row>
    <row r="64" ht="12.0" customHeight="1">
      <c r="A64" s="171" t="s">
        <v>37</v>
      </c>
      <c r="B64" s="23">
        <v>42.0</v>
      </c>
      <c r="C64" s="23">
        <v>9.0</v>
      </c>
      <c r="D64" s="23">
        <v>7.0</v>
      </c>
      <c r="E64" s="23">
        <v>8.0</v>
      </c>
      <c r="F64" s="23">
        <v>18.0</v>
      </c>
      <c r="G64" s="23">
        <v>12.0</v>
      </c>
      <c r="H64" s="23">
        <v>0.0</v>
      </c>
      <c r="I64" s="23">
        <v>4.0</v>
      </c>
      <c r="J64" s="23">
        <v>1.0</v>
      </c>
      <c r="K64" s="23">
        <v>1.0</v>
      </c>
      <c r="L64" s="23">
        <v>9.0</v>
      </c>
      <c r="M64" s="24">
        <v>0.21428571428571427</v>
      </c>
      <c r="N64" s="23">
        <v>16.0</v>
      </c>
      <c r="O64" s="24">
        <v>0.38095238095238093</v>
      </c>
      <c r="P64" s="23">
        <v>24.0</v>
      </c>
      <c r="Q64" s="24">
        <v>0.5714285714285714</v>
      </c>
      <c r="R64" s="23">
        <v>36.0</v>
      </c>
      <c r="S64" s="24">
        <v>0.8571428571428571</v>
      </c>
      <c r="T64" s="168">
        <v>16.642857142857142</v>
      </c>
    </row>
    <row r="65" ht="12.0" customHeight="1">
      <c r="A65" s="171" t="s">
        <v>38</v>
      </c>
      <c r="B65" s="23">
        <v>26745.0</v>
      </c>
      <c r="C65" s="23">
        <v>14919.0</v>
      </c>
      <c r="D65" s="23">
        <v>6056.0</v>
      </c>
      <c r="E65" s="23">
        <v>3180.0</v>
      </c>
      <c r="F65" s="23">
        <v>2590.0</v>
      </c>
      <c r="G65" s="23">
        <v>1925.0</v>
      </c>
      <c r="H65" s="23">
        <v>465.0</v>
      </c>
      <c r="I65" s="23">
        <v>144.0</v>
      </c>
      <c r="J65" s="23">
        <v>42.0</v>
      </c>
      <c r="K65" s="23">
        <v>14.0</v>
      </c>
      <c r="L65" s="23">
        <v>14919.0</v>
      </c>
      <c r="M65" s="24">
        <v>0.5578238923163208</v>
      </c>
      <c r="N65" s="23">
        <v>20975.0</v>
      </c>
      <c r="O65" s="24">
        <v>0.7842587399513928</v>
      </c>
      <c r="P65" s="23">
        <v>24155.0</v>
      </c>
      <c r="Q65" s="24">
        <v>0.9031594690596373</v>
      </c>
      <c r="R65" s="23">
        <v>26545.0</v>
      </c>
      <c r="S65" s="24">
        <v>0.992521966722752</v>
      </c>
      <c r="T65" s="168">
        <v>5.1741446999439145</v>
      </c>
    </row>
    <row r="66" ht="12.0" customHeight="1">
      <c r="A66" s="171" t="s">
        <v>87</v>
      </c>
      <c r="B66" s="23">
        <v>68124.0</v>
      </c>
      <c r="C66" s="23">
        <v>38115.0</v>
      </c>
      <c r="D66" s="23">
        <v>25600.0</v>
      </c>
      <c r="E66" s="23">
        <v>3534.0</v>
      </c>
      <c r="F66" s="23">
        <v>875.0</v>
      </c>
      <c r="G66" s="23">
        <v>624.0</v>
      </c>
      <c r="H66" s="23">
        <v>46.0</v>
      </c>
      <c r="I66" s="23">
        <v>16.0</v>
      </c>
      <c r="J66" s="23">
        <v>41.0</v>
      </c>
      <c r="K66" s="23">
        <v>148.0</v>
      </c>
      <c r="L66" s="23">
        <v>38115.0</v>
      </c>
      <c r="M66" s="24">
        <v>0.5594944512946979</v>
      </c>
      <c r="N66" s="23">
        <v>63715.0</v>
      </c>
      <c r="O66" s="24">
        <v>0.9352797839234337</v>
      </c>
      <c r="P66" s="23">
        <v>67249.0</v>
      </c>
      <c r="Q66" s="24">
        <v>0.9871557747636662</v>
      </c>
      <c r="R66" s="23">
        <v>67919.0</v>
      </c>
      <c r="S66" s="24">
        <v>0.9969907815160589</v>
      </c>
      <c r="T66" s="168">
        <v>3.449070812048617</v>
      </c>
    </row>
    <row r="67" ht="12.0" customHeight="1">
      <c r="A67" s="171" t="s">
        <v>107</v>
      </c>
      <c r="B67" s="23">
        <v>510.0</v>
      </c>
      <c r="C67" s="23">
        <v>385.0</v>
      </c>
      <c r="D67" s="23">
        <v>74.0</v>
      </c>
      <c r="E67" s="23">
        <v>36.0</v>
      </c>
      <c r="F67" s="23">
        <v>15.0</v>
      </c>
      <c r="G67" s="23">
        <v>13.0</v>
      </c>
      <c r="H67" s="23">
        <v>1.0</v>
      </c>
      <c r="I67" s="23">
        <v>1.0</v>
      </c>
      <c r="J67" s="23">
        <v>0.0</v>
      </c>
      <c r="K67" s="23">
        <v>0.0</v>
      </c>
      <c r="L67" s="23">
        <v>385.0</v>
      </c>
      <c r="M67" s="24">
        <v>0.7549019607843137</v>
      </c>
      <c r="N67" s="23">
        <v>459.0</v>
      </c>
      <c r="O67" s="24">
        <v>0.9</v>
      </c>
      <c r="P67" s="23">
        <v>495.0</v>
      </c>
      <c r="Q67" s="24">
        <v>0.9705882352941176</v>
      </c>
      <c r="R67" s="23">
        <v>509.0</v>
      </c>
      <c r="S67" s="24">
        <v>0.9980392156862745</v>
      </c>
      <c r="T67" s="168">
        <v>3.0323529411764705</v>
      </c>
    </row>
    <row r="68" ht="15.75" customHeight="1">
      <c r="A68" s="170" t="s">
        <v>115</v>
      </c>
      <c r="B68" s="23">
        <v>6244.0</v>
      </c>
      <c r="C68" s="23">
        <v>1437.0</v>
      </c>
      <c r="D68" s="23">
        <v>1512.0</v>
      </c>
      <c r="E68" s="23">
        <v>1418.0</v>
      </c>
      <c r="F68" s="23">
        <v>1877.0</v>
      </c>
      <c r="G68" s="23">
        <v>1142.0</v>
      </c>
      <c r="H68" s="23">
        <v>437.0</v>
      </c>
      <c r="I68" s="23">
        <v>212.0</v>
      </c>
      <c r="J68" s="23">
        <v>65.0</v>
      </c>
      <c r="K68" s="23">
        <v>21.0</v>
      </c>
      <c r="L68" s="23">
        <v>1437.0</v>
      </c>
      <c r="M68" s="24">
        <v>0.23014093529788596</v>
      </c>
      <c r="N68" s="23">
        <v>2949.0</v>
      </c>
      <c r="O68" s="24">
        <v>0.47229340166559897</v>
      </c>
      <c r="P68" s="23">
        <v>4367.0</v>
      </c>
      <c r="Q68" s="24">
        <v>0.6993914157591288</v>
      </c>
      <c r="R68" s="23">
        <v>5946.0</v>
      </c>
      <c r="S68" s="24">
        <v>0.9522741832158873</v>
      </c>
      <c r="T68" s="168">
        <v>11.635089686098654</v>
      </c>
    </row>
    <row r="69" ht="12.0" customHeight="1">
      <c r="A69" s="171" t="s">
        <v>86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4"/>
      <c r="N69" s="23"/>
      <c r="O69" s="24"/>
      <c r="P69" s="23"/>
      <c r="Q69" s="24"/>
      <c r="R69" s="23"/>
      <c r="S69" s="24"/>
      <c r="T69" s="168"/>
    </row>
    <row r="70" ht="12.0" customHeight="1">
      <c r="A70" s="171" t="s">
        <v>76</v>
      </c>
      <c r="B70" s="23">
        <v>3157.0</v>
      </c>
      <c r="C70" s="23">
        <v>1195.0</v>
      </c>
      <c r="D70" s="23">
        <v>1206.0</v>
      </c>
      <c r="E70" s="23">
        <v>658.0</v>
      </c>
      <c r="F70" s="23">
        <v>98.0</v>
      </c>
      <c r="G70" s="23">
        <v>81.0</v>
      </c>
      <c r="H70" s="23">
        <v>15.0</v>
      </c>
      <c r="I70" s="23">
        <v>2.0</v>
      </c>
      <c r="J70" s="23">
        <v>0.0</v>
      </c>
      <c r="K70" s="23">
        <v>0.0</v>
      </c>
      <c r="L70" s="23">
        <v>1195.0</v>
      </c>
      <c r="M70" s="24">
        <v>0.37852391510928096</v>
      </c>
      <c r="N70" s="23">
        <v>2401.0</v>
      </c>
      <c r="O70" s="24">
        <v>0.7605321507760532</v>
      </c>
      <c r="P70" s="23">
        <v>3059.0</v>
      </c>
      <c r="Q70" s="24">
        <v>0.9689578713968958</v>
      </c>
      <c r="R70" s="23">
        <v>3155.0</v>
      </c>
      <c r="S70" s="24">
        <v>0.9993664871713652</v>
      </c>
      <c r="T70" s="168">
        <v>4.797434273044029</v>
      </c>
    </row>
    <row r="71" ht="12.0" customHeight="1">
      <c r="A71" s="171" t="s">
        <v>77</v>
      </c>
      <c r="B71" s="23">
        <v>2403.0</v>
      </c>
      <c r="C71" s="23">
        <v>156.0</v>
      </c>
      <c r="D71" s="23">
        <v>105.0</v>
      </c>
      <c r="E71" s="23">
        <v>598.0</v>
      </c>
      <c r="F71" s="23">
        <v>1544.0</v>
      </c>
      <c r="G71" s="23">
        <v>985.0</v>
      </c>
      <c r="H71" s="23">
        <v>273.0</v>
      </c>
      <c r="I71" s="23">
        <v>202.0</v>
      </c>
      <c r="J71" s="23">
        <v>63.0</v>
      </c>
      <c r="K71" s="23">
        <v>21.0</v>
      </c>
      <c r="L71" s="23">
        <v>156.0</v>
      </c>
      <c r="M71" s="24">
        <v>0.06491885143570537</v>
      </c>
      <c r="N71" s="23">
        <v>261.0</v>
      </c>
      <c r="O71" s="24">
        <v>0.10861423220973783</v>
      </c>
      <c r="P71" s="23">
        <v>859.0</v>
      </c>
      <c r="Q71" s="24">
        <v>0.35746982937994176</v>
      </c>
      <c r="R71" s="23">
        <v>2117.0</v>
      </c>
      <c r="S71" s="24">
        <v>0.8809821057012068</v>
      </c>
      <c r="T71" s="168">
        <v>20.23907615480649</v>
      </c>
    </row>
    <row r="72" ht="12.0" customHeight="1">
      <c r="A72" s="171" t="s">
        <v>56</v>
      </c>
      <c r="B72" s="23">
        <v>156.0</v>
      </c>
      <c r="C72" s="23">
        <v>26.0</v>
      </c>
      <c r="D72" s="23">
        <v>39.0</v>
      </c>
      <c r="E72" s="23">
        <v>30.0</v>
      </c>
      <c r="F72" s="23">
        <v>61.0</v>
      </c>
      <c r="G72" s="23">
        <v>41.0</v>
      </c>
      <c r="H72" s="23">
        <v>15.0</v>
      </c>
      <c r="I72" s="23">
        <v>3.0</v>
      </c>
      <c r="J72" s="23">
        <v>2.0</v>
      </c>
      <c r="K72" s="23">
        <v>0.0</v>
      </c>
      <c r="L72" s="23">
        <v>26.0</v>
      </c>
      <c r="M72" s="24">
        <v>0.16666666666666666</v>
      </c>
      <c r="N72" s="23">
        <v>65.0</v>
      </c>
      <c r="O72" s="24">
        <v>0.4166666666666667</v>
      </c>
      <c r="P72" s="23">
        <v>95.0</v>
      </c>
      <c r="Q72" s="24">
        <v>0.6089743589743589</v>
      </c>
      <c r="R72" s="23">
        <v>151.0</v>
      </c>
      <c r="S72" s="24">
        <v>0.967948717948718</v>
      </c>
      <c r="T72" s="168">
        <v>12.64423076923077</v>
      </c>
    </row>
    <row r="73" ht="12.0" customHeight="1">
      <c r="A73" s="171" t="s">
        <v>78</v>
      </c>
      <c r="B73" s="23">
        <v>1.0</v>
      </c>
      <c r="C73" s="23">
        <v>1.0</v>
      </c>
      <c r="D73" s="23">
        <v>0.0</v>
      </c>
      <c r="E73" s="23">
        <v>0.0</v>
      </c>
      <c r="F73" s="23">
        <v>0.0</v>
      </c>
      <c r="G73" s="23">
        <v>0.0</v>
      </c>
      <c r="H73" s="23">
        <v>0.0</v>
      </c>
      <c r="I73" s="23">
        <v>0.0</v>
      </c>
      <c r="J73" s="23">
        <v>0.0</v>
      </c>
      <c r="K73" s="23">
        <v>0.0</v>
      </c>
      <c r="L73" s="23">
        <v>1.0</v>
      </c>
      <c r="M73" s="24">
        <v>1.0</v>
      </c>
      <c r="N73" s="23">
        <v>1.0</v>
      </c>
      <c r="O73" s="24">
        <v>1.0</v>
      </c>
      <c r="P73" s="23">
        <v>1.0</v>
      </c>
      <c r="Q73" s="24">
        <v>1.0</v>
      </c>
      <c r="R73" s="23">
        <v>1.0</v>
      </c>
      <c r="S73" s="24">
        <v>1.0</v>
      </c>
      <c r="T73" s="168">
        <v>1.5</v>
      </c>
    </row>
    <row r="74" ht="15.75" customHeight="1">
      <c r="A74" s="172" t="s">
        <v>99</v>
      </c>
      <c r="B74" s="23">
        <v>79.0</v>
      </c>
      <c r="C74" s="23">
        <v>20.0</v>
      </c>
      <c r="D74" s="23">
        <v>42.0</v>
      </c>
      <c r="E74" s="23">
        <v>14.0</v>
      </c>
      <c r="F74" s="23">
        <v>3.0</v>
      </c>
      <c r="G74" s="23">
        <v>0.0</v>
      </c>
      <c r="H74" s="23">
        <v>3.0</v>
      </c>
      <c r="I74" s="23">
        <v>0.0</v>
      </c>
      <c r="J74" s="23">
        <v>0.0</v>
      </c>
      <c r="K74" s="23">
        <v>0.0</v>
      </c>
      <c r="L74" s="23">
        <v>20.0</v>
      </c>
      <c r="M74" s="24">
        <v>0.25316455696202533</v>
      </c>
      <c r="N74" s="23">
        <v>62.0</v>
      </c>
      <c r="O74" s="24">
        <v>0.7848101265822784</v>
      </c>
      <c r="P74" s="23">
        <v>76.0</v>
      </c>
      <c r="Q74" s="24">
        <v>0.9620253164556962</v>
      </c>
      <c r="R74" s="23">
        <v>79.0</v>
      </c>
      <c r="S74" s="24">
        <v>1.0</v>
      </c>
      <c r="T74" s="168">
        <v>5.506329113924051</v>
      </c>
    </row>
    <row r="75" ht="12.0" customHeight="1">
      <c r="A75" s="171" t="s">
        <v>80</v>
      </c>
      <c r="B75" s="23">
        <v>193.0</v>
      </c>
      <c r="C75" s="23">
        <v>3.0</v>
      </c>
      <c r="D75" s="23">
        <v>88.0</v>
      </c>
      <c r="E75" s="23">
        <v>92.0</v>
      </c>
      <c r="F75" s="23">
        <v>10.0</v>
      </c>
      <c r="G75" s="23">
        <v>10.0</v>
      </c>
      <c r="H75" s="23">
        <v>0.0</v>
      </c>
      <c r="I75" s="23">
        <v>0.0</v>
      </c>
      <c r="J75" s="23">
        <v>0.0</v>
      </c>
      <c r="K75" s="23">
        <v>0.0</v>
      </c>
      <c r="L75" s="23">
        <v>3.0</v>
      </c>
      <c r="M75" s="24">
        <v>0.015544041450777202</v>
      </c>
      <c r="N75" s="23">
        <v>91.0</v>
      </c>
      <c r="O75" s="24">
        <v>0.47150259067357514</v>
      </c>
      <c r="P75" s="23">
        <v>183.0</v>
      </c>
      <c r="Q75" s="24">
        <v>0.9481865284974094</v>
      </c>
      <c r="R75" s="23">
        <v>193.0</v>
      </c>
      <c r="S75" s="24">
        <v>1.0</v>
      </c>
      <c r="T75" s="168">
        <v>7.2979274611398965</v>
      </c>
    </row>
    <row r="76" ht="15.75" customHeight="1">
      <c r="A76" s="172" t="s">
        <v>100</v>
      </c>
      <c r="B76" s="23">
        <v>25.0</v>
      </c>
      <c r="C76" s="23">
        <v>1.0</v>
      </c>
      <c r="D76" s="23">
        <v>6.0</v>
      </c>
      <c r="E76" s="23">
        <v>9.0</v>
      </c>
      <c r="F76" s="23">
        <v>9.0</v>
      </c>
      <c r="G76" s="23">
        <v>5.0</v>
      </c>
      <c r="H76" s="23">
        <v>3.0</v>
      </c>
      <c r="I76" s="23">
        <v>1.0</v>
      </c>
      <c r="J76" s="23">
        <v>0.0</v>
      </c>
      <c r="K76" s="23">
        <v>0.0</v>
      </c>
      <c r="L76" s="23">
        <v>1.0</v>
      </c>
      <c r="M76" s="24">
        <v>0.04</v>
      </c>
      <c r="N76" s="23">
        <v>7.0</v>
      </c>
      <c r="O76" s="24">
        <v>0.28</v>
      </c>
      <c r="P76" s="23">
        <v>16.0</v>
      </c>
      <c r="Q76" s="24">
        <v>0.64</v>
      </c>
      <c r="R76" s="23">
        <v>24.0</v>
      </c>
      <c r="S76" s="24">
        <v>0.96</v>
      </c>
      <c r="T76" s="168">
        <v>13.5</v>
      </c>
    </row>
    <row r="77" ht="12.0" customHeight="1">
      <c r="A77" s="171" t="s">
        <v>83</v>
      </c>
      <c r="B77" s="23">
        <v>8.0</v>
      </c>
      <c r="C77" s="23">
        <v>0.0</v>
      </c>
      <c r="D77" s="23">
        <v>2.0</v>
      </c>
      <c r="E77" s="23">
        <v>2.0</v>
      </c>
      <c r="F77" s="23">
        <v>4.0</v>
      </c>
      <c r="G77" s="23">
        <v>1.0</v>
      </c>
      <c r="H77" s="23">
        <v>1.0</v>
      </c>
      <c r="I77" s="23">
        <v>2.0</v>
      </c>
      <c r="J77" s="23">
        <v>0.0</v>
      </c>
      <c r="K77" s="23">
        <v>0.0</v>
      </c>
      <c r="L77" s="23">
        <v>0.0</v>
      </c>
      <c r="M77" s="24">
        <v>0.0</v>
      </c>
      <c r="N77" s="23">
        <v>2.0</v>
      </c>
      <c r="O77" s="24">
        <v>0.25</v>
      </c>
      <c r="P77" s="23">
        <v>4.0</v>
      </c>
      <c r="Q77" s="24">
        <v>0.5</v>
      </c>
      <c r="R77" s="23">
        <v>6.0</v>
      </c>
      <c r="S77" s="24">
        <v>0.75</v>
      </c>
      <c r="T77" s="168">
        <v>21.375</v>
      </c>
    </row>
    <row r="78" ht="12.0" customHeight="1">
      <c r="A78" s="171" t="s">
        <v>84</v>
      </c>
      <c r="B78" s="23">
        <v>7.0</v>
      </c>
      <c r="C78" s="23">
        <v>1.0</v>
      </c>
      <c r="D78" s="23">
        <v>3.0</v>
      </c>
      <c r="E78" s="23">
        <v>0.0</v>
      </c>
      <c r="F78" s="23">
        <v>3.0</v>
      </c>
      <c r="G78" s="23">
        <v>1.0</v>
      </c>
      <c r="H78" s="23">
        <v>1.0</v>
      </c>
      <c r="I78" s="23">
        <v>1.0</v>
      </c>
      <c r="J78" s="23">
        <v>0.0</v>
      </c>
      <c r="K78" s="23">
        <v>0.0</v>
      </c>
      <c r="L78" s="23">
        <v>1.0</v>
      </c>
      <c r="M78" s="24">
        <v>0.14285714285714285</v>
      </c>
      <c r="N78" s="23">
        <v>4.0</v>
      </c>
      <c r="O78" s="24">
        <v>0.5714285714285714</v>
      </c>
      <c r="P78" s="23">
        <v>4.0</v>
      </c>
      <c r="Q78" s="24">
        <v>0.5714285714285714</v>
      </c>
      <c r="R78" s="23">
        <v>6.0</v>
      </c>
      <c r="S78" s="24">
        <v>0.8571428571428571</v>
      </c>
      <c r="T78" s="168">
        <v>15.857142857142858</v>
      </c>
    </row>
    <row r="79" ht="12.0" customHeight="1">
      <c r="A79" s="172" t="s">
        <v>101</v>
      </c>
      <c r="B79" s="23">
        <v>24.0</v>
      </c>
      <c r="C79" s="23">
        <v>8.0</v>
      </c>
      <c r="D79" s="23">
        <v>7.0</v>
      </c>
      <c r="E79" s="23">
        <v>6.0</v>
      </c>
      <c r="F79" s="23">
        <v>3.0</v>
      </c>
      <c r="G79" s="23">
        <v>3.0</v>
      </c>
      <c r="H79" s="23">
        <v>0.0</v>
      </c>
      <c r="I79" s="23">
        <v>0.0</v>
      </c>
      <c r="J79" s="23">
        <v>0.0</v>
      </c>
      <c r="K79" s="23">
        <v>0.0</v>
      </c>
      <c r="L79" s="23">
        <v>8.0</v>
      </c>
      <c r="M79" s="24">
        <v>0.3333333333333333</v>
      </c>
      <c r="N79" s="23">
        <v>15.0</v>
      </c>
      <c r="O79" s="24">
        <v>0.625</v>
      </c>
      <c r="P79" s="23">
        <v>21.0</v>
      </c>
      <c r="Q79" s="24">
        <v>0.875</v>
      </c>
      <c r="R79" s="23">
        <v>24.0</v>
      </c>
      <c r="S79" s="24">
        <v>1.0</v>
      </c>
      <c r="T79" s="168">
        <v>6.3125</v>
      </c>
    </row>
    <row r="80" ht="12.0" customHeight="1">
      <c r="A80" s="172" t="s">
        <v>89</v>
      </c>
      <c r="B80" s="23">
        <v>16.0</v>
      </c>
      <c r="C80" s="23">
        <v>6.0</v>
      </c>
      <c r="D80" s="23">
        <v>3.0</v>
      </c>
      <c r="E80" s="23">
        <v>5.0</v>
      </c>
      <c r="F80" s="23">
        <v>2.0</v>
      </c>
      <c r="G80" s="23">
        <v>2.0</v>
      </c>
      <c r="H80" s="23">
        <v>0.0</v>
      </c>
      <c r="I80" s="23">
        <v>0.0</v>
      </c>
      <c r="J80" s="23">
        <v>0.0</v>
      </c>
      <c r="K80" s="23">
        <v>0.0</v>
      </c>
      <c r="L80" s="23">
        <v>6.0</v>
      </c>
      <c r="M80" s="24">
        <v>0.375</v>
      </c>
      <c r="N80" s="23">
        <v>9.0</v>
      </c>
      <c r="O80" s="24">
        <v>0.5625</v>
      </c>
      <c r="P80" s="23">
        <v>14.0</v>
      </c>
      <c r="Q80" s="24">
        <v>0.875</v>
      </c>
      <c r="R80" s="23">
        <v>16.0</v>
      </c>
      <c r="S80" s="24">
        <v>1.0</v>
      </c>
      <c r="T80" s="168">
        <v>6.46875</v>
      </c>
    </row>
    <row r="81" ht="12.0" customHeight="1">
      <c r="A81" s="172" t="s">
        <v>90</v>
      </c>
      <c r="B81" s="23">
        <v>152.0</v>
      </c>
      <c r="C81" s="23">
        <v>2.0</v>
      </c>
      <c r="D81" s="23">
        <v>7.0</v>
      </c>
      <c r="E81" s="23">
        <v>3.0</v>
      </c>
      <c r="F81" s="23">
        <v>140.0</v>
      </c>
      <c r="G81" s="23">
        <v>13.0</v>
      </c>
      <c r="H81" s="23">
        <v>126.0</v>
      </c>
      <c r="I81" s="23">
        <v>1.0</v>
      </c>
      <c r="J81" s="23">
        <v>0.0</v>
      </c>
      <c r="K81" s="23">
        <v>0.0</v>
      </c>
      <c r="L81" s="23">
        <v>2.0</v>
      </c>
      <c r="M81" s="24">
        <v>0.013157894736842105</v>
      </c>
      <c r="N81" s="23">
        <v>9.0</v>
      </c>
      <c r="O81" s="24">
        <v>0.05921052631578947</v>
      </c>
      <c r="P81" s="23">
        <v>12.0</v>
      </c>
      <c r="Q81" s="24">
        <v>0.07894736842105263</v>
      </c>
      <c r="R81" s="23">
        <v>151.0</v>
      </c>
      <c r="S81" s="24">
        <v>0.993421052631579</v>
      </c>
      <c r="T81" s="168">
        <v>27.12828947368421</v>
      </c>
    </row>
    <row r="82" ht="12.0" customHeight="1">
      <c r="A82" s="172" t="s">
        <v>91</v>
      </c>
      <c r="B82" s="23">
        <v>23.0</v>
      </c>
      <c r="C82" s="23">
        <v>18.0</v>
      </c>
      <c r="D82" s="23">
        <v>4.0</v>
      </c>
      <c r="E82" s="23">
        <v>1.0</v>
      </c>
      <c r="F82" s="23">
        <v>0.0</v>
      </c>
      <c r="G82" s="23">
        <v>0.0</v>
      </c>
      <c r="H82" s="23">
        <v>0.0</v>
      </c>
      <c r="I82" s="23">
        <v>0.0</v>
      </c>
      <c r="J82" s="23">
        <v>0.0</v>
      </c>
      <c r="K82" s="23">
        <v>0.0</v>
      </c>
      <c r="L82" s="23">
        <v>18.0</v>
      </c>
      <c r="M82" s="24">
        <v>0.782608695652174</v>
      </c>
      <c r="N82" s="23">
        <v>22.0</v>
      </c>
      <c r="O82" s="24">
        <v>0.9565217391304348</v>
      </c>
      <c r="P82" s="23">
        <v>23.0</v>
      </c>
      <c r="Q82" s="24">
        <v>1.0</v>
      </c>
      <c r="R82" s="23">
        <v>23.0</v>
      </c>
      <c r="S82" s="24">
        <v>1.0</v>
      </c>
      <c r="T82" s="168">
        <v>2.347826086956522</v>
      </c>
    </row>
    <row r="83" ht="15.75" customHeight="1"/>
    <row r="84" ht="15.75" customHeight="1">
      <c r="A84" s="182" t="s">
        <v>113</v>
      </c>
    </row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2:T2"/>
    <mergeCell ref="A4:A5"/>
    <mergeCell ref="L4:M4"/>
    <mergeCell ref="N4:O4"/>
    <mergeCell ref="P4:Q4"/>
    <mergeCell ref="R4:S4"/>
    <mergeCell ref="B5:K5"/>
    <mergeCell ref="A84:T85"/>
  </mergeCells>
  <printOptions/>
  <pageMargins bottom="0.31496062992125984" footer="0.0" header="0.0" left="0.2362204724409449" right="0.2362204724409449" top="0.49"/>
  <pageSetup fitToWidth="0" paperSize="9" orientation="landscape"/>
  <headerFooter>
    <oddHeader>&amp;LWydział Statystycznej Informacji Zarządczej Departament Strategii i Funduszy Europejskich Ministerstwo Sprawiedliwości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2014-03-27T09:56:49Z</dcterms:created>
  <dc:creator>Agnieszka Proczek (DO)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Sprawność postępowań sądowych - czas trwania postępowania sądowego w latach 2011-2016.xlsx</vt:lpwstr>
  </property>
</Properties>
</file>