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e Roczne" sheetId="1" r:id="rId4"/>
    <sheet state="visible" name="Uśrednione dane" sheetId="2" r:id="rId5"/>
  </sheets>
  <definedNames/>
  <calcPr/>
</workbook>
</file>

<file path=xl/sharedStrings.xml><?xml version="1.0" encoding="utf-8"?>
<sst xmlns="http://schemas.openxmlformats.org/spreadsheetml/2006/main" count="48" uniqueCount="38">
  <si>
    <t>Rok</t>
  </si>
  <si>
    <t>Mieszkania oddane do użytku</t>
  </si>
  <si>
    <t>Różnica względem roku poprzedniego</t>
  </si>
  <si>
    <t>Liczba mieszkań których budowę rozpoczęto</t>
  </si>
  <si>
    <t>Liczba pozwoleń  na budowę</t>
  </si>
  <si>
    <t>źródło</t>
  </si>
  <si>
    <t>2008*</t>
  </si>
  <si>
    <t>-</t>
  </si>
  <si>
    <t>https://stat.gov.pl/download/gfx/portalinformacyjny/pl/defaultaktualnosci/5478/5/5/1/mieszkania_oddane_do_uzytkowania_w_2008.zip</t>
  </si>
  <si>
    <t>https://stat.gov.pl/cps/rde/xbcr/gus/mieszkania_oddane_do_uzytkowania_w_2009.zip</t>
  </si>
  <si>
    <t>https://stat.gov.pl/cps/rde/xbcr/gus/mieszkania_oddane_do_uzytkowania_w_2010.zip</t>
  </si>
  <si>
    <t>https://stat.gov.pl/cps/rde/xbcr/gus/mieszkania_oddane_do_uzytkowania_w_2011.zip</t>
  </si>
  <si>
    <t>https://stat.gov.pl/cps/rde/xbcr/gus/mieszkania_oddane_do_uzytkowania_w_2012.zip</t>
  </si>
  <si>
    <t>https://stat.gov.pl/obszary-tematyczne/przemysl-budownictwo-srodki-trwale/budownictwo/budownictwo-mieszkaniowe-w-okresie-i-xii-2013-r-,5,35.html</t>
  </si>
  <si>
    <t>https://stat.gov.pl/obszary-tematyczne/przemysl-budownictwo-srodki-trwale/budownictwo/budownictwo-mieszkaniowe-grudzien-2014-r-,5,37.html</t>
  </si>
  <si>
    <t>2015**</t>
  </si>
  <si>
    <t>https://stat.gov.pl/obszary-tematyczne/przemysl-budownictwo-srodki-trwale/budownictwo/budownictwo-mieszkaniowe-w-okresie-styczen-grudzien-2015-roku,5,49.html</t>
  </si>
  <si>
    <t>https://stat.gov.pl/obszary-tematyczne/przemysl-budownictwo-srodki-trwale/budownictwo/budownictwo-mieszkaniowe-w-okresie-i-xii-2016-r-,5,61.html</t>
  </si>
  <si>
    <t>https://stat.gov.pl/obszary-tematyczne/przemysl-budownictwo-srodki-trwale/budownictwo/budownictwo-mieszkaniowe-w-okresie-styczen-grudzien-2017-roku,5,74.html</t>
  </si>
  <si>
    <t>https://stat.gov.pl/obszary-tematyczne/przemysl-budownictwo-srodki-trwale/budownictwo/budownictwo-mieszkaniowe-w-okresie-styczen-grudzien-2018-roku,5,86.html</t>
  </si>
  <si>
    <t>https://stat.gov.pl/obszary-tematyczne/przemysl-budownictwo-srodki-trwale/budownictwo/budownictwo-mieszkaniowe-w-okresie-styczen-grudzien-2019-roku,5,98.html</t>
  </si>
  <si>
    <t>https://stat.gov.pl/obszary-tematyczne/przemysl-budownictwo-srodki-trwale/budownictwo/budownictwo-mieszkaniowe-w-okresie-styczen-grudzien-2020-roku,5,110.html</t>
  </si>
  <si>
    <t>https://stat.gov.pl/obszary-tematyczne/przemysl-budownictwo-srodki-trwale/budownictwo/budownictwo-mieszkaniowe-w-okresie-styczen-grudzien-2021-roku,5,122.html</t>
  </si>
  <si>
    <t>https://stat.gov.pl/obszary-tematyczne/przemysl-budownictwo-srodki-trwale/budownictwo/budownictwo-mieszkaniowe-w-okresie-styczen-grudzien-2022-roku,5,134.html</t>
  </si>
  <si>
    <t>2023***</t>
  </si>
  <si>
    <t>111 873</t>
  </si>
  <si>
    <t>85 598</t>
  </si>
  <si>
    <t>111 874</t>
  </si>
  <si>
    <t>https://stat.gov.pl/download/gfx/portalinformacyjny/pl/defaultaktualnosci/5478/5/141/1/budownictwo_mieszkaniowe_w_okresie_styczen-czerwiec_2023_r.pdf</t>
  </si>
  <si>
    <t>*Dane dla rozpoczętnych budowli oraz wydanych pozwoleń obliczone na podstawie danych procentowych z roku 2009</t>
  </si>
  <si>
    <t>**Od 2015 dane dotyczące pozwoleń na budowę zaczęto podawać także z danymi dotyczącymi zgłoszenia projektu budowlanego</t>
  </si>
  <si>
    <t>*** dane za pierwszą połowę roku</t>
  </si>
  <si>
    <t>Średnia roczna</t>
  </si>
  <si>
    <t>Mieszkania, których budowę zaczęto</t>
  </si>
  <si>
    <t>Pozwolenia na budowę</t>
  </si>
  <si>
    <t>PO</t>
  </si>
  <si>
    <t>PiS</t>
  </si>
  <si>
    <t>Różnica PiS - PO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</si>
</sst>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2.0"/>
      <color theme="1"/>
      <name val="Fira Sans"/>
    </font>
    <font>
      <u/>
      <sz val="12.0"/>
      <color rgb="FF0000FF"/>
      <name val="Fira Sans"/>
    </font>
    <font>
      <sz val="12.0"/>
      <color rgb="FF222222"/>
      <name val="Fira Sans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DFDFD"/>
        <bgColor rgb="FFFDFDFD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center" readingOrder="0"/>
    </xf>
    <xf borderId="1" fillId="0" fontId="2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horizontal="center" shrinkToFit="0" wrapText="1"/>
    </xf>
    <xf borderId="1" fillId="2" fontId="3" numFmtId="0" xfId="0" applyAlignment="1" applyBorder="1" applyFill="1" applyFont="1">
      <alignment horizontal="center" readingOrder="0"/>
    </xf>
    <xf borderId="1" fillId="3" fontId="3" numFmtId="0" xfId="0" applyAlignment="1" applyBorder="1" applyFill="1" applyFont="1">
      <alignment horizontal="center" readingOrder="0"/>
    </xf>
    <xf borderId="0" fillId="0" fontId="4" numFmtId="0" xfId="0" applyAlignment="1" applyFont="1">
      <alignment readingOrder="0"/>
    </xf>
    <xf borderId="0" fillId="0" fontId="4" numFmtId="3" xfId="0" applyFont="1" applyNumberFormat="1"/>
    <xf borderId="1" fillId="0" fontId="1" numFmtId="0" xfId="0" applyAlignment="1" applyBorder="1" applyFont="1">
      <alignment shrinkToFit="0" wrapText="1"/>
    </xf>
    <xf borderId="1" fillId="0" fontId="1" numFmtId="3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stat.gov.pl/obszary-tematyczne/przemysl-budownictwo-srodki-trwale/budownictwo/budownictwo-mieszkaniowe-w-okresie-styczen-grudzien-2018-roku,5,86.html" TargetMode="External"/><Relationship Id="rId10" Type="http://schemas.openxmlformats.org/officeDocument/2006/relationships/hyperlink" Target="https://stat.gov.pl/obszary-tematyczne/przemysl-budownictwo-srodki-trwale/budownictwo/budownictwo-mieszkaniowe-w-okresie-styczen-grudzien-2017-roku,5,74.html" TargetMode="External"/><Relationship Id="rId13" Type="http://schemas.openxmlformats.org/officeDocument/2006/relationships/hyperlink" Target="https://stat.gov.pl/obszary-tematyczne/przemysl-budownictwo-srodki-trwale/budownictwo/budownictwo-mieszkaniowe-w-okresie-styczen-grudzien-2020-roku,5,110.html" TargetMode="External"/><Relationship Id="rId12" Type="http://schemas.openxmlformats.org/officeDocument/2006/relationships/hyperlink" Target="https://stat.gov.pl/obszary-tematyczne/przemysl-budownictwo-srodki-trwale/budownictwo/budownictwo-mieszkaniowe-w-okresie-styczen-grudzien-2019-roku,5,98.html" TargetMode="External"/><Relationship Id="rId1" Type="http://schemas.openxmlformats.org/officeDocument/2006/relationships/hyperlink" Target="https://stat.gov.pl/download/gfx/portalinformacyjny/pl/defaultaktualnosci/5478/5/5/1/mieszkania_oddane_do_uzytkowania_w_2008.zip" TargetMode="External"/><Relationship Id="rId2" Type="http://schemas.openxmlformats.org/officeDocument/2006/relationships/hyperlink" Target="https://stat.gov.pl/cps/rde/xbcr/gus/mieszkania_oddane_do_uzytkowania_w_2009.zip" TargetMode="External"/><Relationship Id="rId3" Type="http://schemas.openxmlformats.org/officeDocument/2006/relationships/hyperlink" Target="https://stat.gov.pl/cps/rde/xbcr/gus/mieszkania_oddane_do_uzytkowania_w_2010.zip" TargetMode="External"/><Relationship Id="rId4" Type="http://schemas.openxmlformats.org/officeDocument/2006/relationships/hyperlink" Target="https://stat.gov.pl/cps/rde/xbcr/gus/mieszkania_oddane_do_uzytkowania_w_2011.zip" TargetMode="External"/><Relationship Id="rId9" Type="http://schemas.openxmlformats.org/officeDocument/2006/relationships/hyperlink" Target="https://stat.gov.pl/obszary-tematyczne/przemysl-budownictwo-srodki-trwale/budownictwo/budownictwo-mieszkaniowe-w-okresie-i-xii-2016-r-,5,61.html" TargetMode="External"/><Relationship Id="rId15" Type="http://schemas.openxmlformats.org/officeDocument/2006/relationships/hyperlink" Target="https://stat.gov.pl/obszary-tematyczne/przemysl-budownictwo-srodki-trwale/budownictwo/budownictwo-mieszkaniowe-w-okresie-styczen-grudzien-2022-roku,5,134.html" TargetMode="External"/><Relationship Id="rId14" Type="http://schemas.openxmlformats.org/officeDocument/2006/relationships/hyperlink" Target="https://stat.gov.pl/obszary-tematyczne/przemysl-budownictwo-srodki-trwale/budownictwo/budownictwo-mieszkaniowe-w-okresie-styczen-grudzien-2021-roku,5,122.html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stat.gov.pl/download/gfx/portalinformacyjny/pl/defaultaktualnosci/5478/5/141/1/budownictwo_mieszkaniowe_w_okresie_styczen-czerwiec_2023_r.pdf" TargetMode="External"/><Relationship Id="rId5" Type="http://schemas.openxmlformats.org/officeDocument/2006/relationships/hyperlink" Target="https://stat.gov.pl/cps/rde/xbcr/gus/mieszkania_oddane_do_uzytkowania_w_2012.zip" TargetMode="External"/><Relationship Id="rId6" Type="http://schemas.openxmlformats.org/officeDocument/2006/relationships/hyperlink" Target="https://stat.gov.pl/obszary-tematyczne/przemysl-budownictwo-srodki-trwale/budownictwo/budownictwo-mieszkaniowe-w-okresie-i-xii-2013-r-,5,35.html" TargetMode="External"/><Relationship Id="rId7" Type="http://schemas.openxmlformats.org/officeDocument/2006/relationships/hyperlink" Target="https://stat.gov.pl/obszary-tematyczne/przemysl-budownictwo-srodki-trwale/budownictwo/budownictwo-mieszkaniowe-grudzien-2014-r-,5,37.html" TargetMode="External"/><Relationship Id="rId8" Type="http://schemas.openxmlformats.org/officeDocument/2006/relationships/hyperlink" Target="https://stat.gov.pl/obszary-tematyczne/przemysl-budownictwo-srodki-trwale/budownictwo/budownictwo-mieszkaniowe-w-okresie-styczen-grudzien-2015-roku,5,49.html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63"/>
    <col customWidth="1" min="3" max="4" width="19.88"/>
    <col customWidth="1" min="5" max="6" width="18.38"/>
    <col customWidth="1" min="7" max="7" width="24.25"/>
    <col customWidth="1" min="8" max="8" width="29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2</v>
      </c>
      <c r="F1" s="1" t="s">
        <v>4</v>
      </c>
      <c r="G1" s="1" t="s">
        <v>2</v>
      </c>
      <c r="H1" s="1" t="s">
        <v>5</v>
      </c>
    </row>
    <row r="2">
      <c r="A2" s="2" t="s">
        <v>6</v>
      </c>
      <c r="B2" s="3">
        <v>165833.0</v>
      </c>
      <c r="C2" s="2" t="s">
        <v>7</v>
      </c>
      <c r="D2" s="4">
        <v>174695.0</v>
      </c>
      <c r="E2" s="2" t="s">
        <v>7</v>
      </c>
      <c r="F2" s="4">
        <v>230117.0</v>
      </c>
      <c r="G2" s="2" t="s">
        <v>7</v>
      </c>
      <c r="H2" s="5" t="s">
        <v>8</v>
      </c>
    </row>
    <row r="3">
      <c r="A3" s="2">
        <v>2009.0</v>
      </c>
      <c r="B3" s="3">
        <v>160079.0</v>
      </c>
      <c r="C3" s="3">
        <f t="shared" ref="C3:C16" si="1">B3-B2</f>
        <v>-5754</v>
      </c>
      <c r="D3" s="3">
        <v>142901.0</v>
      </c>
      <c r="E3" s="3">
        <f t="shared" ref="E3:E16" si="2">D3-D2</f>
        <v>-31794</v>
      </c>
      <c r="F3" s="3">
        <v>178801.0</v>
      </c>
      <c r="G3" s="2">
        <f t="shared" ref="G3:G16" si="3">F3-F2</f>
        <v>-51316</v>
      </c>
      <c r="H3" s="5" t="s">
        <v>9</v>
      </c>
    </row>
    <row r="4">
      <c r="A4" s="2">
        <v>2010.0</v>
      </c>
      <c r="B4" s="3">
        <v>135715.0</v>
      </c>
      <c r="C4" s="3">
        <f t="shared" si="1"/>
        <v>-24364</v>
      </c>
      <c r="D4" s="3">
        <v>158064.0</v>
      </c>
      <c r="E4" s="3">
        <f t="shared" si="2"/>
        <v>15163</v>
      </c>
      <c r="F4" s="3">
        <v>174929.0</v>
      </c>
      <c r="G4" s="2">
        <f t="shared" si="3"/>
        <v>-3872</v>
      </c>
      <c r="H4" s="5" t="s">
        <v>10</v>
      </c>
    </row>
    <row r="5">
      <c r="A5" s="2">
        <v>2011.0</v>
      </c>
      <c r="B5" s="3">
        <v>131721.0</v>
      </c>
      <c r="C5" s="3">
        <f t="shared" si="1"/>
        <v>-3994</v>
      </c>
      <c r="D5" s="3">
        <v>162200.0</v>
      </c>
      <c r="E5" s="6">
        <f t="shared" si="2"/>
        <v>4136</v>
      </c>
      <c r="F5" s="3">
        <v>184101.0</v>
      </c>
      <c r="G5" s="6">
        <f t="shared" si="3"/>
        <v>9172</v>
      </c>
      <c r="H5" s="5" t="s">
        <v>11</v>
      </c>
    </row>
    <row r="6">
      <c r="A6" s="2">
        <v>2012.0</v>
      </c>
      <c r="B6" s="3">
        <v>152527.0</v>
      </c>
      <c r="C6" s="3">
        <f t="shared" si="1"/>
        <v>20806</v>
      </c>
      <c r="D6" s="3">
        <v>141798.0</v>
      </c>
      <c r="E6" s="6">
        <f t="shared" si="2"/>
        <v>-20402</v>
      </c>
      <c r="F6" s="3">
        <v>165092.0</v>
      </c>
      <c r="G6" s="6">
        <f t="shared" si="3"/>
        <v>-19009</v>
      </c>
      <c r="H6" s="5" t="s">
        <v>12</v>
      </c>
    </row>
    <row r="7">
      <c r="A7" s="2">
        <v>2013.0</v>
      </c>
      <c r="B7" s="3">
        <v>146122.0</v>
      </c>
      <c r="C7" s="3">
        <f t="shared" si="1"/>
        <v>-6405</v>
      </c>
      <c r="D7" s="3">
        <v>127392.0</v>
      </c>
      <c r="E7" s="6">
        <f t="shared" si="2"/>
        <v>-14406</v>
      </c>
      <c r="F7" s="3">
        <v>138681.0</v>
      </c>
      <c r="G7" s="6">
        <f t="shared" si="3"/>
        <v>-26411</v>
      </c>
      <c r="H7" s="5" t="s">
        <v>13</v>
      </c>
    </row>
    <row r="8">
      <c r="A8" s="2">
        <v>2014.0</v>
      </c>
      <c r="B8" s="7">
        <v>143373.0</v>
      </c>
      <c r="C8" s="3">
        <f t="shared" si="1"/>
        <v>-2749</v>
      </c>
      <c r="D8" s="7">
        <v>148122.0</v>
      </c>
      <c r="E8" s="6">
        <f t="shared" si="2"/>
        <v>20730</v>
      </c>
      <c r="F8" s="7">
        <v>156752.0</v>
      </c>
      <c r="G8" s="6">
        <f t="shared" si="3"/>
        <v>18071</v>
      </c>
      <c r="H8" s="5" t="s">
        <v>14</v>
      </c>
    </row>
    <row r="9">
      <c r="A9" s="2" t="s">
        <v>15</v>
      </c>
      <c r="B9" s="8">
        <v>147710.0</v>
      </c>
      <c r="C9" s="3">
        <f t="shared" si="1"/>
        <v>4337</v>
      </c>
      <c r="D9" s="8">
        <v>168403.0</v>
      </c>
      <c r="E9" s="6">
        <f t="shared" si="2"/>
        <v>20281</v>
      </c>
      <c r="F9" s="8">
        <v>188822.0</v>
      </c>
      <c r="G9" s="6">
        <f t="shared" si="3"/>
        <v>32070</v>
      </c>
      <c r="H9" s="5" t="s">
        <v>16</v>
      </c>
    </row>
    <row r="10">
      <c r="A10" s="2">
        <v>2016.0</v>
      </c>
      <c r="B10" s="3">
        <v>162727.0</v>
      </c>
      <c r="C10" s="3">
        <f t="shared" si="1"/>
        <v>15017</v>
      </c>
      <c r="D10" s="3">
        <v>173932.0</v>
      </c>
      <c r="E10" s="6">
        <f t="shared" si="2"/>
        <v>5529</v>
      </c>
      <c r="F10" s="3">
        <v>211565.0</v>
      </c>
      <c r="G10" s="6">
        <f t="shared" si="3"/>
        <v>22743</v>
      </c>
      <c r="H10" s="5" t="s">
        <v>17</v>
      </c>
    </row>
    <row r="11">
      <c r="A11" s="2">
        <v>2017.0</v>
      </c>
      <c r="B11" s="8">
        <v>178258.0</v>
      </c>
      <c r="C11" s="3">
        <f t="shared" si="1"/>
        <v>15531</v>
      </c>
      <c r="D11" s="8">
        <v>205990.0</v>
      </c>
      <c r="E11" s="6">
        <f t="shared" si="2"/>
        <v>32058</v>
      </c>
      <c r="F11" s="8">
        <v>250218.0</v>
      </c>
      <c r="G11" s="6">
        <f t="shared" si="3"/>
        <v>38653</v>
      </c>
      <c r="H11" s="5" t="s">
        <v>18</v>
      </c>
    </row>
    <row r="12">
      <c r="A12" s="2">
        <v>2018.0</v>
      </c>
      <c r="B12" s="3">
        <v>184783.0</v>
      </c>
      <c r="C12" s="3">
        <f t="shared" si="1"/>
        <v>6525</v>
      </c>
      <c r="D12" s="3">
        <v>221907.0</v>
      </c>
      <c r="E12" s="6">
        <f t="shared" si="2"/>
        <v>15917</v>
      </c>
      <c r="F12" s="3">
        <v>257072.0</v>
      </c>
      <c r="G12" s="6">
        <f t="shared" si="3"/>
        <v>6854</v>
      </c>
      <c r="H12" s="5" t="s">
        <v>19</v>
      </c>
    </row>
    <row r="13">
      <c r="A13" s="2">
        <v>2019.0</v>
      </c>
      <c r="B13" s="3">
        <v>207224.0</v>
      </c>
      <c r="C13" s="3">
        <f t="shared" si="1"/>
        <v>22441</v>
      </c>
      <c r="D13" s="3">
        <v>268483.0</v>
      </c>
      <c r="E13" s="6">
        <f t="shared" si="2"/>
        <v>46576</v>
      </c>
      <c r="F13" s="3">
        <v>237281.0</v>
      </c>
      <c r="G13" s="6">
        <f t="shared" si="3"/>
        <v>-19791</v>
      </c>
      <c r="H13" s="5" t="s">
        <v>20</v>
      </c>
    </row>
    <row r="14">
      <c r="A14" s="2">
        <v>2020.0</v>
      </c>
      <c r="B14" s="3">
        <v>221978.0</v>
      </c>
      <c r="C14" s="3">
        <f t="shared" si="1"/>
        <v>14754</v>
      </c>
      <c r="D14" s="3">
        <v>223842.0</v>
      </c>
      <c r="E14" s="6">
        <f t="shared" si="2"/>
        <v>-44641</v>
      </c>
      <c r="F14" s="3">
        <v>275938.0</v>
      </c>
      <c r="G14" s="6">
        <f t="shared" si="3"/>
        <v>38657</v>
      </c>
      <c r="H14" s="5" t="s">
        <v>21</v>
      </c>
    </row>
    <row r="15">
      <c r="A15" s="2">
        <v>2021.0</v>
      </c>
      <c r="B15" s="3">
        <v>234718.0</v>
      </c>
      <c r="C15" s="3">
        <f t="shared" si="1"/>
        <v>12740</v>
      </c>
      <c r="D15" s="3">
        <v>277425.0</v>
      </c>
      <c r="E15" s="6">
        <f t="shared" si="2"/>
        <v>53583</v>
      </c>
      <c r="F15" s="3">
        <v>340613.0</v>
      </c>
      <c r="G15" s="6">
        <f t="shared" si="3"/>
        <v>64675</v>
      </c>
      <c r="H15" s="5" t="s">
        <v>22</v>
      </c>
    </row>
    <row r="16">
      <c r="A16" s="2">
        <v>2022.0</v>
      </c>
      <c r="B16" s="3">
        <v>238584.0</v>
      </c>
      <c r="C16" s="3">
        <f t="shared" si="1"/>
        <v>3866</v>
      </c>
      <c r="D16" s="3">
        <v>200288.0</v>
      </c>
      <c r="E16" s="6">
        <f t="shared" si="2"/>
        <v>-77137</v>
      </c>
      <c r="F16" s="3">
        <v>297416.0</v>
      </c>
      <c r="G16" s="6">
        <f t="shared" si="3"/>
        <v>-43197</v>
      </c>
      <c r="H16" s="5" t="s">
        <v>23</v>
      </c>
    </row>
    <row r="17">
      <c r="A17" s="2" t="s">
        <v>24</v>
      </c>
      <c r="B17" s="3" t="s">
        <v>25</v>
      </c>
      <c r="C17" s="3" t="s">
        <v>7</v>
      </c>
      <c r="D17" s="3" t="s">
        <v>26</v>
      </c>
      <c r="E17" s="2" t="s">
        <v>7</v>
      </c>
      <c r="F17" s="3" t="s">
        <v>27</v>
      </c>
      <c r="G17" s="2" t="s">
        <v>7</v>
      </c>
      <c r="H17" s="5" t="s">
        <v>28</v>
      </c>
    </row>
    <row r="19">
      <c r="A19" s="9" t="s">
        <v>29</v>
      </c>
    </row>
    <row r="20">
      <c r="A20" s="9" t="s">
        <v>30</v>
      </c>
    </row>
    <row r="21">
      <c r="A21" s="9" t="s">
        <v>31</v>
      </c>
    </row>
    <row r="25">
      <c r="F25" s="10"/>
    </row>
  </sheetData>
  <mergeCells count="1">
    <mergeCell ref="A21:B21"/>
  </mergeCells>
  <hyperlinks>
    <hyperlink r:id="rId1" ref="H2"/>
    <hyperlink r:id="rId2" ref="H3"/>
    <hyperlink r:id="rId3" ref="H4"/>
    <hyperlink r:id="rId4" ref="H5"/>
    <hyperlink r:id="rId5" ref="H6"/>
    <hyperlink r:id="rId6" ref="H7"/>
    <hyperlink r:id="rId7" ref="H8"/>
    <hyperlink r:id="rId8" ref="H9"/>
    <hyperlink r:id="rId9" ref="H10"/>
    <hyperlink r:id="rId10" ref="H11"/>
    <hyperlink r:id="rId11" ref="H12"/>
    <hyperlink r:id="rId12" ref="H13"/>
    <hyperlink r:id="rId13" ref="H14"/>
    <hyperlink r:id="rId14" ref="H15"/>
    <hyperlink r:id="rId15" ref="H16"/>
    <hyperlink r:id="rId16" ref="H17"/>
  </hyperlinks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63"/>
    <col customWidth="1" min="2" max="2" width="20.63"/>
    <col customWidth="1" min="3" max="3" width="21.38"/>
    <col customWidth="1" min="4" max="4" width="22.0"/>
    <col customWidth="1" min="5" max="5" width="17.0"/>
    <col customWidth="1" min="6" max="6" width="17.38"/>
    <col customWidth="1" min="7" max="7" width="16.88"/>
  </cols>
  <sheetData>
    <row r="1">
      <c r="A1" s="11"/>
      <c r="B1" s="1" t="s">
        <v>1</v>
      </c>
      <c r="C1" s="1" t="s">
        <v>32</v>
      </c>
      <c r="D1" s="1" t="s">
        <v>33</v>
      </c>
      <c r="E1" s="1" t="s">
        <v>32</v>
      </c>
      <c r="F1" s="1" t="s">
        <v>34</v>
      </c>
      <c r="G1" s="1" t="s">
        <v>32</v>
      </c>
    </row>
    <row r="2">
      <c r="A2" s="1" t="s">
        <v>35</v>
      </c>
      <c r="B2" s="12">
        <f>SUM('Dane Roczne'!B3:B9)</f>
        <v>1017247</v>
      </c>
      <c r="C2" s="12">
        <f t="shared" ref="C2:C3" si="1">B2/7</f>
        <v>145321</v>
      </c>
      <c r="D2" s="12">
        <f>SUM('Dane Roczne'!D3:D9)</f>
        <v>1048880</v>
      </c>
      <c r="E2" s="12">
        <f t="shared" ref="E2:E3" si="2">D2/7</f>
        <v>149840</v>
      </c>
      <c r="F2" s="12">
        <f>SUM('Dane Roczne'!F3:F9)</f>
        <v>1187178</v>
      </c>
      <c r="G2" s="12">
        <f t="shared" ref="G2:G3" si="3">F2/7</f>
        <v>169596.8571</v>
      </c>
    </row>
    <row r="3">
      <c r="A3" s="1" t="s">
        <v>36</v>
      </c>
      <c r="B3" s="12">
        <f>SUM('Dane Roczne'!B10:B16)</f>
        <v>1428272</v>
      </c>
      <c r="C3" s="12">
        <f t="shared" si="1"/>
        <v>204038.8571</v>
      </c>
      <c r="D3" s="12">
        <f>SUM('Dane Roczne'!D10:D16)</f>
        <v>1571867</v>
      </c>
      <c r="E3" s="12">
        <f t="shared" si="2"/>
        <v>224552.4286</v>
      </c>
      <c r="F3" s="12">
        <f>SUM('Dane Roczne'!F10:F16)</f>
        <v>1870103</v>
      </c>
      <c r="G3" s="12">
        <f t="shared" si="3"/>
        <v>267157.5714</v>
      </c>
    </row>
    <row r="4">
      <c r="A4" s="1" t="s">
        <v>37</v>
      </c>
      <c r="B4" s="12">
        <f t="shared" ref="B4:G4" si="4">B3-B2</f>
        <v>411025</v>
      </c>
      <c r="C4" s="12">
        <f t="shared" si="4"/>
        <v>58717.85714</v>
      </c>
      <c r="D4" s="12">
        <f t="shared" si="4"/>
        <v>522987</v>
      </c>
      <c r="E4" s="12">
        <f t="shared" si="4"/>
        <v>74712.42857</v>
      </c>
      <c r="F4" s="12">
        <f t="shared" si="4"/>
        <v>682925</v>
      </c>
      <c r="G4" s="12">
        <f t="shared" si="4"/>
        <v>97560.71429</v>
      </c>
    </row>
  </sheetData>
  <drawing r:id="rId1"/>
</worksheet>
</file>